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898B869-22A9-4B9D-9E66-C0142D92E555}" xr6:coauthVersionLast="36" xr6:coauthVersionMax="36" xr10:uidLastSave="{00000000-0000-0000-0000-000000000000}"/>
  <bookViews>
    <workbookView xWindow="0" yWindow="0" windowWidth="23040" windowHeight="10332" activeTab="1" xr2:uid="{00000000-000D-0000-FFFF-FFFF00000000}"/>
  </bookViews>
  <sheets>
    <sheet name="償還計画" sheetId="1" r:id="rId1"/>
    <sheet name="償還計画 (記載例)" sheetId="3" r:id="rId2"/>
  </sheets>
  <definedNames>
    <definedName name="_xlnm.Print_Area" localSheetId="0">償還計画!$A$1:$L$39</definedName>
    <definedName name="_xlnm.Print_Area" localSheetId="1">'償還計画 (記載例)'!$A$1:$K$39</definedName>
  </definedNames>
  <calcPr calcId="191029"/>
</workbook>
</file>

<file path=xl/calcChain.xml><?xml version="1.0" encoding="utf-8"?>
<calcChain xmlns="http://schemas.openxmlformats.org/spreadsheetml/2006/main">
  <c r="K39" i="3" l="1"/>
  <c r="J39" i="3"/>
  <c r="I39" i="3"/>
  <c r="H39" i="3"/>
  <c r="D39" i="3"/>
  <c r="C39" i="3"/>
  <c r="E38" i="3"/>
  <c r="F38" i="3" s="1"/>
  <c r="E37" i="3"/>
  <c r="L37" i="3" s="1"/>
  <c r="E36" i="3"/>
  <c r="F36" i="3" s="1"/>
  <c r="E35" i="3"/>
  <c r="L35" i="3" s="1"/>
  <c r="E34" i="3"/>
  <c r="F34" i="3" s="1"/>
  <c r="E33" i="3"/>
  <c r="L33" i="3" s="1"/>
  <c r="E32" i="3"/>
  <c r="F32" i="3" s="1"/>
  <c r="E31" i="3"/>
  <c r="E30" i="3"/>
  <c r="F30" i="3" s="1"/>
  <c r="E29" i="3"/>
  <c r="F29" i="3" s="1"/>
  <c r="L29" i="3" s="1"/>
  <c r="E28" i="3"/>
  <c r="F28" i="3" s="1"/>
  <c r="E27" i="3"/>
  <c r="F27" i="3" s="1"/>
  <c r="L27" i="3" s="1"/>
  <c r="E26" i="3"/>
  <c r="F26" i="3" s="1"/>
  <c r="E25" i="3"/>
  <c r="F25" i="3" s="1"/>
  <c r="L25" i="3" s="1"/>
  <c r="E24" i="3"/>
  <c r="F24" i="3" s="1"/>
  <c r="E23" i="3"/>
  <c r="E22" i="3"/>
  <c r="F22" i="3" s="1"/>
  <c r="E21" i="3"/>
  <c r="L21" i="3" s="1"/>
  <c r="E20" i="3"/>
  <c r="F20" i="3" s="1"/>
  <c r="E19" i="3"/>
  <c r="L19" i="3" s="1"/>
  <c r="E18" i="3"/>
  <c r="F18" i="3" s="1"/>
  <c r="E17" i="3"/>
  <c r="L17" i="3" s="1"/>
  <c r="E16" i="3"/>
  <c r="F16" i="3" s="1"/>
  <c r="E15" i="3"/>
  <c r="E14" i="3"/>
  <c r="F14" i="3" s="1"/>
  <c r="E13" i="3"/>
  <c r="F13" i="3" s="1"/>
  <c r="L13" i="3" s="1"/>
  <c r="E12" i="3"/>
  <c r="F12" i="3" s="1"/>
  <c r="E11" i="3"/>
  <c r="E10" i="3"/>
  <c r="G10" i="3" s="1"/>
  <c r="E9" i="3"/>
  <c r="E39" i="3" s="1"/>
  <c r="K39" i="1"/>
  <c r="J39" i="1"/>
  <c r="I39" i="1"/>
  <c r="H39" i="1"/>
  <c r="G39" i="1"/>
  <c r="F39" i="1"/>
  <c r="D39" i="1"/>
  <c r="C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E39" i="1"/>
  <c r="L39" i="1" s="1"/>
  <c r="G9" i="3"/>
  <c r="G39" i="3" s="1"/>
  <c r="G11" i="3"/>
  <c r="L11" i="3" s="1"/>
  <c r="F17" i="3"/>
  <c r="F19" i="3"/>
  <c r="F21" i="3"/>
  <c r="F23" i="3"/>
  <c r="L23" i="3" s="1"/>
  <c r="F33" i="3"/>
  <c r="F35" i="3"/>
  <c r="F37" i="3"/>
  <c r="L9" i="3"/>
  <c r="F31" i="3" l="1"/>
  <c r="L31" i="3" s="1"/>
  <c r="F15" i="3"/>
  <c r="L15" i="3" s="1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F39" i="3" l="1"/>
  <c r="L39" i="3" s="1"/>
</calcChain>
</file>

<file path=xl/sharedStrings.xml><?xml version="1.0" encoding="utf-8"?>
<sst xmlns="http://schemas.openxmlformats.org/spreadsheetml/2006/main" count="32" uniqueCount="17">
  <si>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3"/>
  </si>
  <si>
    <t>法人名</t>
    <rPh sb="0" eb="2">
      <t>ホウジン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</si>
  <si>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</si>
  <si>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単位：千円</t>
    <rPh sb="0" eb="2">
      <t>タンイ</t>
    </rPh>
    <rPh sb="3" eb="5">
      <t>センエン</t>
    </rPh>
    <phoneticPr fontId="3"/>
  </si>
  <si>
    <t>償還
回数</t>
    <rPh sb="0" eb="2">
      <t>ショウカン</t>
    </rPh>
    <rPh sb="3" eb="5">
      <t>カイスウ</t>
    </rPh>
    <phoneticPr fontId="3"/>
  </si>
  <si>
    <t>償還
年度</t>
    <rPh sb="0" eb="2">
      <t>ショウカン</t>
    </rPh>
    <rPh sb="3" eb="5">
      <t>ネンド</t>
    </rPh>
    <phoneticPr fontId="3"/>
  </si>
  <si>
    <t>償還額</t>
    <rPh sb="0" eb="2">
      <t>ショウカン</t>
    </rPh>
    <rPh sb="2" eb="3">
      <t>ガク</t>
    </rPh>
    <phoneticPr fontId="3"/>
  </si>
  <si>
    <t>償還財源内訳</t>
    <rPh sb="0" eb="2">
      <t>ショウカン</t>
    </rPh>
    <rPh sb="2" eb="4">
      <t>ザイゲン</t>
    </rPh>
    <rPh sb="4" eb="6">
      <t>ウチワケ</t>
    </rPh>
    <phoneticPr fontId="3"/>
  </si>
  <si>
    <t>償還元金</t>
    <rPh sb="0" eb="2">
      <t>ショウカン</t>
    </rPh>
    <rPh sb="2" eb="4">
      <t>ガンキン</t>
    </rPh>
    <phoneticPr fontId="3"/>
  </si>
  <si>
    <t>利息計算</t>
    <rPh sb="0" eb="2">
      <t>リソク</t>
    </rPh>
    <rPh sb="2" eb="4">
      <t>ケイサン</t>
    </rPh>
    <phoneticPr fontId="3"/>
  </si>
  <si>
    <t>合計</t>
    <rPh sb="0" eb="2">
      <t>ゴウケイ</t>
    </rPh>
    <phoneticPr fontId="3"/>
  </si>
  <si>
    <t>居住費</t>
    <rPh sb="0" eb="2">
      <t>キョジュウ</t>
    </rPh>
    <rPh sb="2" eb="3">
      <t>ヒ</t>
    </rPh>
    <phoneticPr fontId="3"/>
  </si>
  <si>
    <t>介護保険収入</t>
    <rPh sb="0" eb="2">
      <t>カイゴ</t>
    </rPh>
    <rPh sb="2" eb="4">
      <t>ホケン</t>
    </rPh>
    <rPh sb="4" eb="6">
      <t>シュウニュウ</t>
    </rPh>
    <phoneticPr fontId="3"/>
  </si>
  <si>
    <t>○○会</t>
    <rPh sb="2" eb="3">
      <t>カイ</t>
    </rPh>
    <phoneticPr fontId="3"/>
  </si>
  <si>
    <t>特別養護老人ホーム★★苑</t>
    <rPh sb="0" eb="2">
      <t>トクベツ</t>
    </rPh>
    <rPh sb="2" eb="4">
      <t>ヨウゴ</t>
    </rPh>
    <rPh sb="4" eb="6">
      <t>ロウジン</t>
    </rPh>
    <rPh sb="11" eb="12">
      <t>エン</t>
    </rPh>
    <phoneticPr fontId="3"/>
  </si>
  <si>
    <t>居住費</t>
    <rPh sb="0" eb="3">
      <t>キョジュウヒ</t>
    </rPh>
    <phoneticPr fontId="3"/>
  </si>
  <si>
    <t>様式　１１－１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</si>
</sst>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千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0" fontId="4" fillId="0" borderId="0" xfId="3" applyFont="1"/>
    <xf numFmtId="9" fontId="4" fillId="0" borderId="0" xfId="1" applyFont="1" applyFill="1" applyBorder="1" applyAlignment="1">
      <alignment horizontal="right" vertical="center"/>
    </xf>
    <xf numFmtId="38" fontId="5" fillId="0" borderId="0" xfId="0" applyNumberFormat="1" applyFont="1" applyBorder="1" applyAlignment="1">
      <alignment vertical="center"/>
    </xf>
    <xf numFmtId="0" fontId="4" fillId="0" borderId="0" xfId="3" applyFont="1" applyAlignment="1">
      <alignment horizontal="right"/>
    </xf>
    <xf numFmtId="14" fontId="4" fillId="0" borderId="0" xfId="4" applyNumberFormat="1" applyFont="1" applyBorder="1" applyAlignment="1"/>
    <xf numFmtId="0" fontId="6" fillId="0" borderId="0" xfId="3" applyFont="1"/>
    <xf numFmtId="0" fontId="4" fillId="0" borderId="0" xfId="4" applyFont="1" applyAlignment="1">
      <alignment horizontal="right"/>
    </xf>
    <xf numFmtId="0" fontId="6" fillId="0" borderId="0" xfId="3" applyFont="1" applyBorder="1" applyAlignment="1">
      <alignment horizontal="center"/>
    </xf>
    <xf numFmtId="0" fontId="0" fillId="0" borderId="1" xfId="0" applyBorder="1">
      <alignment vertical="center"/>
    </xf>
    <xf numFmtId="0" fontId="4" fillId="0" borderId="1" xfId="3" applyFont="1" applyBorder="1"/>
    <xf numFmtId="176" fontId="4" fillId="0" borderId="0" xfId="3" applyNumberFormat="1" applyFont="1" applyFill="1" applyBorder="1" applyAlignment="1">
      <alignment horizontal="center" vertical="center"/>
    </xf>
    <xf numFmtId="176" fontId="4" fillId="0" borderId="0" xfId="3" applyNumberFormat="1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center" vertical="center"/>
    </xf>
    <xf numFmtId="3" fontId="4" fillId="0" borderId="0" xfId="3" applyNumberFormat="1" applyFont="1"/>
    <xf numFmtId="9" fontId="4" fillId="0" borderId="0" xfId="1" applyFont="1" applyAlignment="1"/>
    <xf numFmtId="176" fontId="0" fillId="0" borderId="0" xfId="0" applyNumberFormat="1">
      <alignment vertical="center"/>
    </xf>
    <xf numFmtId="0" fontId="6" fillId="0" borderId="0" xfId="3" applyFont="1" applyBorder="1" applyAlignment="1"/>
    <xf numFmtId="38" fontId="5" fillId="2" borderId="2" xfId="2" applyFont="1" applyFill="1" applyBorder="1" applyAlignment="1">
      <alignment horizontal="center" vertical="center"/>
    </xf>
    <xf numFmtId="38" fontId="5" fillId="2" borderId="3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shrinkToFi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6" fillId="0" borderId="0" xfId="3" applyFont="1" applyBorder="1"/>
    <xf numFmtId="0" fontId="5" fillId="0" borderId="6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38" fontId="5" fillId="0" borderId="2" xfId="2" applyFont="1" applyBorder="1" applyAlignment="1">
      <alignment vertical="center"/>
    </xf>
    <xf numFmtId="38" fontId="5" fillId="0" borderId="7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4" fillId="0" borderId="8" xfId="2" applyFont="1" applyFill="1" applyBorder="1" applyAlignment="1"/>
    <xf numFmtId="38" fontId="4" fillId="0" borderId="7" xfId="3" applyNumberFormat="1" applyFont="1" applyFill="1" applyBorder="1"/>
    <xf numFmtId="38" fontId="4" fillId="0" borderId="3" xfId="3" applyNumberFormat="1" applyFont="1" applyFill="1" applyBorder="1"/>
    <xf numFmtId="38" fontId="4" fillId="0" borderId="3" xfId="2" applyFont="1" applyFill="1" applyBorder="1" applyAlignment="1"/>
    <xf numFmtId="38" fontId="4" fillId="0" borderId="9" xfId="3" applyNumberFormat="1" applyFont="1" applyFill="1" applyBorder="1"/>
    <xf numFmtId="38" fontId="6" fillId="0" borderId="0" xfId="3" applyNumberFormat="1" applyFont="1" applyBorder="1"/>
    <xf numFmtId="0" fontId="5" fillId="0" borderId="10" xfId="3" applyFont="1" applyBorder="1" applyAlignment="1">
      <alignment horizontal="center" vertical="center"/>
    </xf>
    <xf numFmtId="38" fontId="5" fillId="0" borderId="11" xfId="2" applyFont="1" applyBorder="1" applyAlignment="1">
      <alignment vertical="center"/>
    </xf>
    <xf numFmtId="38" fontId="5" fillId="0" borderId="3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8" fontId="5" fillId="0" borderId="17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4" fillId="0" borderId="19" xfId="2" applyFont="1" applyFill="1" applyBorder="1" applyAlignment="1"/>
    <xf numFmtId="38" fontId="4" fillId="0" borderId="17" xfId="3" applyNumberFormat="1" applyFont="1" applyFill="1" applyBorder="1"/>
    <xf numFmtId="38" fontId="4" fillId="0" borderId="17" xfId="2" applyFont="1" applyFill="1" applyBorder="1" applyAlignment="1"/>
    <xf numFmtId="38" fontId="4" fillId="0" borderId="20" xfId="3" applyNumberFormat="1" applyFont="1" applyFill="1" applyBorder="1"/>
    <xf numFmtId="38" fontId="5" fillId="0" borderId="21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4" fillId="0" borderId="24" xfId="2" applyFont="1" applyFill="1" applyBorder="1" applyAlignment="1"/>
    <xf numFmtId="38" fontId="4" fillId="0" borderId="22" xfId="3" applyNumberFormat="1" applyFont="1" applyFill="1" applyBorder="1"/>
    <xf numFmtId="38" fontId="4" fillId="0" borderId="25" xfId="3" applyNumberFormat="1" applyFont="1" applyFill="1" applyBorder="1"/>
    <xf numFmtId="0" fontId="7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3" applyFont="1" applyBorder="1"/>
    <xf numFmtId="176" fontId="0" fillId="0" borderId="1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38" fontId="5" fillId="0" borderId="8" xfId="2" applyFont="1" applyFill="1" applyBorder="1" applyAlignment="1"/>
    <xf numFmtId="38" fontId="5" fillId="0" borderId="7" xfId="3" applyNumberFormat="1" applyFont="1" applyFill="1" applyBorder="1"/>
    <xf numFmtId="38" fontId="5" fillId="0" borderId="3" xfId="3" applyNumberFormat="1" applyFont="1" applyFill="1" applyBorder="1"/>
    <xf numFmtId="38" fontId="5" fillId="0" borderId="3" xfId="2" applyFont="1" applyFill="1" applyBorder="1" applyAlignment="1"/>
    <xf numFmtId="38" fontId="5" fillId="0" borderId="9" xfId="3" applyNumberFormat="1" applyFont="1" applyFill="1" applyBorder="1"/>
    <xf numFmtId="38" fontId="5" fillId="0" borderId="26" xfId="2" applyFont="1" applyBorder="1" applyAlignment="1">
      <alignment vertical="center"/>
    </xf>
    <xf numFmtId="38" fontId="5" fillId="0" borderId="19" xfId="2" applyFont="1" applyFill="1" applyBorder="1" applyAlignment="1"/>
    <xf numFmtId="38" fontId="5" fillId="0" borderId="17" xfId="3" applyNumberFormat="1" applyFont="1" applyFill="1" applyBorder="1"/>
    <xf numFmtId="38" fontId="5" fillId="0" borderId="17" xfId="2" applyFont="1" applyFill="1" applyBorder="1" applyAlignment="1"/>
    <xf numFmtId="38" fontId="5" fillId="0" borderId="20" xfId="3" applyNumberFormat="1" applyFont="1" applyFill="1" applyBorder="1"/>
    <xf numFmtId="38" fontId="5" fillId="0" borderId="24" xfId="2" applyFont="1" applyFill="1" applyBorder="1" applyAlignment="1"/>
    <xf numFmtId="38" fontId="5" fillId="0" borderId="22" xfId="3" applyNumberFormat="1" applyFont="1" applyFill="1" applyBorder="1"/>
    <xf numFmtId="38" fontId="5" fillId="0" borderId="25" xfId="3" applyNumberFormat="1" applyFont="1" applyFill="1" applyBorder="1"/>
    <xf numFmtId="0" fontId="8" fillId="0" borderId="0" xfId="3" applyFont="1"/>
    <xf numFmtId="0" fontId="5" fillId="0" borderId="27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/>
    </xf>
    <xf numFmtId="14" fontId="4" fillId="0" borderId="0" xfId="2" applyNumberFormat="1" applyFont="1" applyAlignment="1">
      <alignment horizontal="center"/>
    </xf>
    <xf numFmtId="176" fontId="4" fillId="0" borderId="1" xfId="3" applyNumberFormat="1" applyFont="1" applyFill="1" applyBorder="1" applyAlignment="1">
      <alignment horizontal="center" vertical="center"/>
    </xf>
    <xf numFmtId="38" fontId="5" fillId="2" borderId="29" xfId="2" applyFont="1" applyFill="1" applyBorder="1" applyAlignment="1">
      <alignment horizontal="center" vertical="center" wrapText="1"/>
    </xf>
    <xf numFmtId="38" fontId="5" fillId="2" borderId="6" xfId="2" applyFont="1" applyFill="1" applyBorder="1" applyAlignment="1">
      <alignment horizontal="center" vertical="center" wrapText="1"/>
    </xf>
    <xf numFmtId="38" fontId="5" fillId="2" borderId="30" xfId="2" applyFont="1" applyFill="1" applyBorder="1" applyAlignment="1">
      <alignment horizontal="center" vertical="center"/>
    </xf>
    <xf numFmtId="38" fontId="5" fillId="2" borderId="31" xfId="2" applyFont="1" applyFill="1" applyBorder="1" applyAlignment="1">
      <alignment horizontal="center" vertical="center"/>
    </xf>
    <xf numFmtId="0" fontId="4" fillId="2" borderId="32" xfId="3" applyFont="1" applyFill="1" applyBorder="1" applyAlignment="1">
      <alignment horizontal="center"/>
    </xf>
    <xf numFmtId="0" fontId="4" fillId="2" borderId="31" xfId="3" applyFont="1" applyFill="1" applyBorder="1" applyAlignment="1">
      <alignment horizontal="center"/>
    </xf>
    <xf numFmtId="0" fontId="4" fillId="2" borderId="33" xfId="3" applyFont="1" applyFill="1" applyBorder="1" applyAlignment="1">
      <alignment horizontal="center"/>
    </xf>
    <xf numFmtId="0" fontId="5" fillId="0" borderId="21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2" borderId="32" xfId="3" applyFont="1" applyFill="1" applyBorder="1" applyAlignment="1">
      <alignment horizontal="center"/>
    </xf>
    <xf numFmtId="0" fontId="5" fillId="2" borderId="31" xfId="3" applyFont="1" applyFill="1" applyBorder="1" applyAlignment="1">
      <alignment horizontal="center"/>
    </xf>
    <xf numFmtId="0" fontId="5" fillId="2" borderId="33" xfId="3" applyFont="1" applyFill="1" applyBorder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_資金・償還計画" xfId="3" xr:uid="{00000000-0005-0000-0000-000003000000}"/>
    <cellStyle name="標準_資金・償還計画(14年度版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38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1065" name="角丸四角形 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rrowheads="1"/>
        </xdr:cNvSpPr>
      </xdr:nvSpPr>
      <xdr:spPr bwMode="auto">
        <a:xfrm>
          <a:off x="4048125" y="6753225"/>
          <a:ext cx="1771650" cy="190500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885825</xdr:colOff>
      <xdr:row>38</xdr:row>
      <xdr:rowOff>0</xdr:rowOff>
    </xdr:from>
    <xdr:to>
      <xdr:col>4</xdr:col>
      <xdr:colOff>885825</xdr:colOff>
      <xdr:row>39</xdr:row>
      <xdr:rowOff>0</xdr:rowOff>
    </xdr:to>
    <xdr:sp macro="" textlink="">
      <xdr:nvSpPr>
        <xdr:cNvPr id="1066" name="角丸四角形 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/>
        </xdr:cNvSpPr>
      </xdr:nvSpPr>
      <xdr:spPr bwMode="auto">
        <a:xfrm flipH="1">
          <a:off x="3162300" y="6753225"/>
          <a:ext cx="885825" cy="190500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175846</xdr:colOff>
      <xdr:row>36</xdr:row>
      <xdr:rowOff>0</xdr:rowOff>
    </xdr:from>
    <xdr:to>
      <xdr:col>5</xdr:col>
      <xdr:colOff>271096</xdr:colOff>
      <xdr:row>38</xdr:row>
      <xdr:rowOff>0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38146" y="6057900"/>
          <a:ext cx="981075" cy="352425"/>
        </a:xfrm>
        <a:custGeom>
          <a:avLst/>
          <a:gdLst>
            <a:gd name="connsiteX0" fmla="*/ 7327 w 835269"/>
            <a:gd name="connsiteY0" fmla="*/ 337039 h 351693"/>
            <a:gd name="connsiteX1" fmla="*/ 0 w 835269"/>
            <a:gd name="connsiteY1" fmla="*/ 0 h 351693"/>
            <a:gd name="connsiteX2" fmla="*/ 835269 w 835269"/>
            <a:gd name="connsiteY2" fmla="*/ 0 h 351693"/>
            <a:gd name="connsiteX3" fmla="*/ 835269 w 835269"/>
            <a:gd name="connsiteY3" fmla="*/ 351693 h 3516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35269" h="351693">
              <a:moveTo>
                <a:pt x="7327" y="337039"/>
              </a:moveTo>
              <a:lnTo>
                <a:pt x="0" y="0"/>
              </a:lnTo>
              <a:lnTo>
                <a:pt x="835269" y="0"/>
              </a:lnTo>
              <a:lnTo>
                <a:pt x="835269" y="351693"/>
              </a:lnTo>
            </a:path>
          </a:pathLst>
        </a:cu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117231</xdr:colOff>
      <xdr:row>28</xdr:row>
      <xdr:rowOff>146539</xdr:rowOff>
    </xdr:from>
    <xdr:to>
      <xdr:col>7</xdr:col>
      <xdr:colOff>527538</xdr:colOff>
      <xdr:row>32</xdr:row>
      <xdr:rowOff>82062</xdr:rowOff>
    </xdr:to>
    <xdr:sp macro="" textlink="">
      <xdr:nvSpPr>
        <xdr:cNvPr id="5" name="AutoShape 3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165356" y="4832839"/>
          <a:ext cx="2181957" cy="621323"/>
        </a:xfrm>
        <a:prstGeom prst="wedgeRoundRectCallout">
          <a:avLst>
            <a:gd name="adj1" fmla="val -64492"/>
            <a:gd name="adj2" fmla="val 1473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rtl="0">
            <a:lnSpc>
              <a:spcPts val="1200"/>
            </a:lnSpc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・償還額合計と財源内訳の合計は一致すること。</a:t>
          </a:r>
          <a:endParaRPr lang="ja-JP" altLang="en-US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6</xdr:row>
      <xdr:rowOff>171450</xdr:rowOff>
    </xdr:from>
    <xdr:to>
      <xdr:col>7</xdr:col>
      <xdr:colOff>0</xdr:colOff>
      <xdr:row>8</xdr:row>
      <xdr:rowOff>0</xdr:rowOff>
    </xdr:to>
    <xdr:sp macro="" textlink="">
      <xdr:nvSpPr>
        <xdr:cNvPr id="1069" name="角丸四角形 5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rrowheads="1"/>
        </xdr:cNvSpPr>
      </xdr:nvSpPr>
      <xdr:spPr bwMode="auto">
        <a:xfrm>
          <a:off x="4048125" y="1257300"/>
          <a:ext cx="1771650" cy="342900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578827</xdr:colOff>
      <xdr:row>9</xdr:row>
      <xdr:rowOff>51289</xdr:rowOff>
    </xdr:from>
    <xdr:to>
      <xdr:col>9</xdr:col>
      <xdr:colOff>454269</xdr:colOff>
      <xdr:row>12</xdr:row>
      <xdr:rowOff>155331</xdr:rowOff>
    </xdr:to>
    <xdr:sp macro="" textlink="">
      <xdr:nvSpPr>
        <xdr:cNvPr id="7" name="AutoShape 3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398602" y="1480039"/>
          <a:ext cx="1647092" cy="618392"/>
        </a:xfrm>
        <a:prstGeom prst="wedgeRoundRectCallout">
          <a:avLst>
            <a:gd name="adj1" fmla="val -106578"/>
            <a:gd name="adj2" fmla="val -9419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rtl="0">
            <a:lnSpc>
              <a:spcPts val="1200"/>
            </a:lnSpc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・償還財源ごとに記載すること。</a:t>
          </a:r>
          <a:endParaRPr lang="ja-JP" altLang="en-US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685800</xdr:colOff>
      <xdr:row>6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1071" name="角丸四角形 7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rrowheads="1"/>
        </xdr:cNvSpPr>
      </xdr:nvSpPr>
      <xdr:spPr bwMode="auto">
        <a:xfrm>
          <a:off x="1381125" y="1085850"/>
          <a:ext cx="2667000" cy="5238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131884</xdr:colOff>
      <xdr:row>2</xdr:row>
      <xdr:rowOff>36635</xdr:rowOff>
    </xdr:from>
    <xdr:to>
      <xdr:col>7</xdr:col>
      <xdr:colOff>681404</xdr:colOff>
      <xdr:row>6</xdr:row>
      <xdr:rowOff>29308</xdr:rowOff>
    </xdr:to>
    <xdr:sp macro="" textlink="">
      <xdr:nvSpPr>
        <xdr:cNvPr id="9" name="AutoShape 3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180009" y="36635"/>
          <a:ext cx="2321170" cy="735623"/>
        </a:xfrm>
        <a:prstGeom prst="wedgeRoundRectCallout">
          <a:avLst>
            <a:gd name="adj1" fmla="val -92371"/>
            <a:gd name="adj2" fmla="val 614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rtl="0">
            <a:lnSpc>
              <a:spcPts val="1200"/>
            </a:lnSpc>
          </a:pPr>
          <a:r>
            <a:rPr lang="ja-JP" altLang="en-US" sz="1100" b="0" i="0" baseline="0">
              <a:latin typeface="+mn-lt"/>
              <a:ea typeface="+mn-ea"/>
              <a:cs typeface="+mn-cs"/>
            </a:rPr>
            <a:t>・別途作成の「借入金償還計画内訳」（様式１２－２）の償還額の合計と一致すること。</a:t>
          </a:r>
          <a:endParaRPr lang="ja-JP" altLang="en-US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9"/>
  <sheetViews>
    <sheetView view="pageLayout" zoomScaleNormal="100" workbookViewId="0">
      <selection activeCell="I1" sqref="I1"/>
    </sheetView>
  </sheetViews>
  <sheetFormatPr defaultRowHeight="13.2" x14ac:dyDescent="0.2"/>
  <cols>
    <col min="3" max="11" width="12.6640625" customWidth="1"/>
    <col min="12" max="12" width="7.109375" style="57" customWidth="1"/>
  </cols>
  <sheetData>
    <row r="1" spans="1:13" x14ac:dyDescent="0.2">
      <c r="A1" t="s">
        <v>16</v>
      </c>
    </row>
    <row r="3" spans="1:13" ht="16.2" x14ac:dyDescent="0.2">
      <c r="A3" s="78" t="s">
        <v>0</v>
      </c>
      <c r="B3" s="1"/>
      <c r="C3" s="2"/>
      <c r="D3" s="3"/>
      <c r="E3" s="4"/>
      <c r="G3" s="1"/>
      <c r="H3" s="1"/>
      <c r="I3" s="1"/>
      <c r="J3" s="1"/>
      <c r="K3" s="5"/>
      <c r="L3" s="6"/>
    </row>
    <row r="4" spans="1:13" x14ac:dyDescent="0.2">
      <c r="F4" s="1"/>
      <c r="G4" s="81"/>
      <c r="H4" s="81"/>
      <c r="I4" s="7"/>
      <c r="J4" s="82"/>
      <c r="K4" s="82"/>
      <c r="L4" s="8"/>
    </row>
    <row r="5" spans="1:13" x14ac:dyDescent="0.2">
      <c r="A5" s="9" t="s">
        <v>1</v>
      </c>
      <c r="B5" s="9"/>
      <c r="C5" s="9"/>
      <c r="E5" s="9" t="s">
        <v>2</v>
      </c>
      <c r="F5" s="10"/>
      <c r="G5" s="83"/>
      <c r="H5" s="83"/>
      <c r="I5" s="11"/>
      <c r="J5" s="11"/>
      <c r="K5" s="12"/>
      <c r="L5" s="13"/>
    </row>
    <row r="6" spans="1:13" ht="13.8" thickBot="1" x14ac:dyDescent="0.25">
      <c r="F6" s="14"/>
      <c r="G6" s="1"/>
      <c r="H6" s="15"/>
      <c r="I6" s="1"/>
      <c r="J6" s="1"/>
      <c r="K6" s="4" t="s">
        <v>3</v>
      </c>
      <c r="L6" s="6"/>
      <c r="M6" s="16"/>
    </row>
    <row r="7" spans="1:13" x14ac:dyDescent="0.2">
      <c r="A7" s="84" t="s">
        <v>4</v>
      </c>
      <c r="B7" s="84" t="s">
        <v>5</v>
      </c>
      <c r="C7" s="86" t="s">
        <v>6</v>
      </c>
      <c r="D7" s="87"/>
      <c r="E7" s="87"/>
      <c r="F7" s="88" t="s">
        <v>7</v>
      </c>
      <c r="G7" s="89"/>
      <c r="H7" s="89"/>
      <c r="I7" s="89"/>
      <c r="J7" s="89"/>
      <c r="K7" s="90"/>
      <c r="L7" s="17"/>
    </row>
    <row r="8" spans="1:13" ht="27" customHeight="1" x14ac:dyDescent="0.2">
      <c r="A8" s="85"/>
      <c r="B8" s="85"/>
      <c r="C8" s="18" t="s">
        <v>8</v>
      </c>
      <c r="D8" s="19" t="s">
        <v>9</v>
      </c>
      <c r="E8" s="20" t="s">
        <v>10</v>
      </c>
      <c r="F8" s="21" t="s">
        <v>11</v>
      </c>
      <c r="G8" s="22" t="s">
        <v>12</v>
      </c>
      <c r="H8" s="22"/>
      <c r="I8" s="23"/>
      <c r="J8" s="23"/>
      <c r="K8" s="24"/>
      <c r="L8" s="25"/>
    </row>
    <row r="9" spans="1:13" x14ac:dyDescent="0.2">
      <c r="A9" s="26">
        <v>1</v>
      </c>
      <c r="B9" s="27">
        <v>4</v>
      </c>
      <c r="C9" s="28"/>
      <c r="D9" s="29"/>
      <c r="E9" s="30">
        <f>C9+D9</f>
        <v>0</v>
      </c>
      <c r="F9" s="31"/>
      <c r="G9" s="32"/>
      <c r="H9" s="33"/>
      <c r="I9" s="34"/>
      <c r="J9" s="32"/>
      <c r="K9" s="35"/>
      <c r="L9" s="36">
        <f>SUM(F9:K9)-E9</f>
        <v>0</v>
      </c>
    </row>
    <row r="10" spans="1:13" x14ac:dyDescent="0.2">
      <c r="A10" s="37">
        <v>2</v>
      </c>
      <c r="B10" s="27">
        <v>5</v>
      </c>
      <c r="C10" s="38"/>
      <c r="D10" s="39"/>
      <c r="E10" s="40">
        <f>C10+D10</f>
        <v>0</v>
      </c>
      <c r="F10" s="31"/>
      <c r="G10" s="32"/>
      <c r="H10" s="33"/>
      <c r="I10" s="34"/>
      <c r="J10" s="32"/>
      <c r="K10" s="35"/>
      <c r="L10" s="36">
        <f t="shared" ref="L10:L39" si="0">SUM(F10:K10)-E10</f>
        <v>0</v>
      </c>
    </row>
    <row r="11" spans="1:13" x14ac:dyDescent="0.2">
      <c r="A11" s="26">
        <v>3</v>
      </c>
      <c r="B11" s="27">
        <v>6</v>
      </c>
      <c r="C11" s="38"/>
      <c r="D11" s="39"/>
      <c r="E11" s="40">
        <f t="shared" ref="E11:E38" si="1">C11+D11</f>
        <v>0</v>
      </c>
      <c r="F11" s="31"/>
      <c r="G11" s="32"/>
      <c r="H11" s="33"/>
      <c r="I11" s="34"/>
      <c r="J11" s="32"/>
      <c r="K11" s="35"/>
      <c r="L11" s="36">
        <f t="shared" si="0"/>
        <v>0</v>
      </c>
    </row>
    <row r="12" spans="1:13" x14ac:dyDescent="0.2">
      <c r="A12" s="37">
        <v>4</v>
      </c>
      <c r="B12" s="27">
        <v>7</v>
      </c>
      <c r="C12" s="38"/>
      <c r="D12" s="39"/>
      <c r="E12" s="40">
        <f t="shared" si="1"/>
        <v>0</v>
      </c>
      <c r="F12" s="31"/>
      <c r="G12" s="32"/>
      <c r="H12" s="33"/>
      <c r="I12" s="34"/>
      <c r="J12" s="32"/>
      <c r="K12" s="35"/>
      <c r="L12" s="36">
        <f t="shared" si="0"/>
        <v>0</v>
      </c>
    </row>
    <row r="13" spans="1:13" x14ac:dyDescent="0.2">
      <c r="A13" s="26">
        <v>5</v>
      </c>
      <c r="B13" s="27">
        <v>8</v>
      </c>
      <c r="C13" s="38"/>
      <c r="D13" s="39"/>
      <c r="E13" s="40">
        <f t="shared" si="1"/>
        <v>0</v>
      </c>
      <c r="F13" s="31"/>
      <c r="G13" s="32"/>
      <c r="H13" s="33"/>
      <c r="I13" s="34"/>
      <c r="J13" s="32"/>
      <c r="K13" s="35"/>
      <c r="L13" s="36">
        <f t="shared" si="0"/>
        <v>0</v>
      </c>
    </row>
    <row r="14" spans="1:13" x14ac:dyDescent="0.2">
      <c r="A14" s="37">
        <v>6</v>
      </c>
      <c r="B14" s="27">
        <v>9</v>
      </c>
      <c r="C14" s="38"/>
      <c r="D14" s="39"/>
      <c r="E14" s="40">
        <f t="shared" si="1"/>
        <v>0</v>
      </c>
      <c r="F14" s="31"/>
      <c r="G14" s="32"/>
      <c r="H14" s="33"/>
      <c r="I14" s="34"/>
      <c r="J14" s="32"/>
      <c r="K14" s="35"/>
      <c r="L14" s="36">
        <f t="shared" si="0"/>
        <v>0</v>
      </c>
    </row>
    <row r="15" spans="1:13" x14ac:dyDescent="0.2">
      <c r="A15" s="26">
        <v>7</v>
      </c>
      <c r="B15" s="27">
        <v>10</v>
      </c>
      <c r="C15" s="38"/>
      <c r="D15" s="39"/>
      <c r="E15" s="40">
        <f t="shared" si="1"/>
        <v>0</v>
      </c>
      <c r="F15" s="31"/>
      <c r="G15" s="32"/>
      <c r="H15" s="33"/>
      <c r="I15" s="34"/>
      <c r="J15" s="32"/>
      <c r="K15" s="35"/>
      <c r="L15" s="36">
        <f t="shared" si="0"/>
        <v>0</v>
      </c>
    </row>
    <row r="16" spans="1:13" x14ac:dyDescent="0.2">
      <c r="A16" s="37">
        <v>8</v>
      </c>
      <c r="B16" s="27">
        <v>11</v>
      </c>
      <c r="C16" s="38"/>
      <c r="D16" s="39"/>
      <c r="E16" s="40">
        <f t="shared" si="1"/>
        <v>0</v>
      </c>
      <c r="F16" s="31"/>
      <c r="G16" s="32"/>
      <c r="H16" s="33"/>
      <c r="I16" s="34"/>
      <c r="J16" s="32"/>
      <c r="K16" s="35"/>
      <c r="L16" s="36">
        <f t="shared" si="0"/>
        <v>0</v>
      </c>
    </row>
    <row r="17" spans="1:12" x14ac:dyDescent="0.2">
      <c r="A17" s="26">
        <v>9</v>
      </c>
      <c r="B17" s="27">
        <v>12</v>
      </c>
      <c r="C17" s="38"/>
      <c r="D17" s="39"/>
      <c r="E17" s="40">
        <f t="shared" si="1"/>
        <v>0</v>
      </c>
      <c r="F17" s="31"/>
      <c r="G17" s="32"/>
      <c r="H17" s="33"/>
      <c r="I17" s="34"/>
      <c r="J17" s="32"/>
      <c r="K17" s="35"/>
      <c r="L17" s="36">
        <f t="shared" si="0"/>
        <v>0</v>
      </c>
    </row>
    <row r="18" spans="1:12" x14ac:dyDescent="0.2">
      <c r="A18" s="37">
        <v>10</v>
      </c>
      <c r="B18" s="27">
        <v>13</v>
      </c>
      <c r="C18" s="38"/>
      <c r="D18" s="39"/>
      <c r="E18" s="40">
        <f t="shared" si="1"/>
        <v>0</v>
      </c>
      <c r="F18" s="31"/>
      <c r="G18" s="32"/>
      <c r="H18" s="33"/>
      <c r="I18" s="34"/>
      <c r="J18" s="32"/>
      <c r="K18" s="35"/>
      <c r="L18" s="36">
        <f t="shared" si="0"/>
        <v>0</v>
      </c>
    </row>
    <row r="19" spans="1:12" x14ac:dyDescent="0.2">
      <c r="A19" s="26">
        <v>11</v>
      </c>
      <c r="B19" s="27">
        <v>14</v>
      </c>
      <c r="C19" s="38"/>
      <c r="D19" s="39"/>
      <c r="E19" s="40">
        <f t="shared" si="1"/>
        <v>0</v>
      </c>
      <c r="F19" s="31"/>
      <c r="G19" s="32"/>
      <c r="H19" s="33"/>
      <c r="I19" s="34"/>
      <c r="J19" s="32"/>
      <c r="K19" s="35"/>
      <c r="L19" s="36">
        <f t="shared" si="0"/>
        <v>0</v>
      </c>
    </row>
    <row r="20" spans="1:12" x14ac:dyDescent="0.2">
      <c r="A20" s="37">
        <v>12</v>
      </c>
      <c r="B20" s="27">
        <v>15</v>
      </c>
      <c r="C20" s="38"/>
      <c r="D20" s="39"/>
      <c r="E20" s="40">
        <f t="shared" si="1"/>
        <v>0</v>
      </c>
      <c r="F20" s="31"/>
      <c r="G20" s="32"/>
      <c r="H20" s="33"/>
      <c r="I20" s="34"/>
      <c r="J20" s="32"/>
      <c r="K20" s="35"/>
      <c r="L20" s="36">
        <f t="shared" si="0"/>
        <v>0</v>
      </c>
    </row>
    <row r="21" spans="1:12" x14ac:dyDescent="0.2">
      <c r="A21" s="26">
        <v>13</v>
      </c>
      <c r="B21" s="27">
        <v>16</v>
      </c>
      <c r="C21" s="38"/>
      <c r="D21" s="39"/>
      <c r="E21" s="40">
        <f t="shared" si="1"/>
        <v>0</v>
      </c>
      <c r="F21" s="31"/>
      <c r="G21" s="32"/>
      <c r="H21" s="33"/>
      <c r="I21" s="34"/>
      <c r="J21" s="32"/>
      <c r="K21" s="35"/>
      <c r="L21" s="36">
        <f t="shared" si="0"/>
        <v>0</v>
      </c>
    </row>
    <row r="22" spans="1:12" x14ac:dyDescent="0.2">
      <c r="A22" s="37">
        <v>14</v>
      </c>
      <c r="B22" s="27">
        <v>17</v>
      </c>
      <c r="C22" s="38"/>
      <c r="D22" s="39"/>
      <c r="E22" s="40">
        <f t="shared" si="1"/>
        <v>0</v>
      </c>
      <c r="F22" s="31"/>
      <c r="G22" s="32"/>
      <c r="H22" s="33"/>
      <c r="I22" s="34"/>
      <c r="J22" s="32"/>
      <c r="K22" s="35"/>
      <c r="L22" s="36">
        <f t="shared" si="0"/>
        <v>0</v>
      </c>
    </row>
    <row r="23" spans="1:12" x14ac:dyDescent="0.2">
      <c r="A23" s="26">
        <v>15</v>
      </c>
      <c r="B23" s="27">
        <v>18</v>
      </c>
      <c r="C23" s="38"/>
      <c r="D23" s="39"/>
      <c r="E23" s="40">
        <f t="shared" si="1"/>
        <v>0</v>
      </c>
      <c r="F23" s="31"/>
      <c r="G23" s="32"/>
      <c r="H23" s="33"/>
      <c r="I23" s="34"/>
      <c r="J23" s="32"/>
      <c r="K23" s="35"/>
      <c r="L23" s="36">
        <f t="shared" si="0"/>
        <v>0</v>
      </c>
    </row>
    <row r="24" spans="1:12" x14ac:dyDescent="0.2">
      <c r="A24" s="37">
        <v>16</v>
      </c>
      <c r="B24" s="27">
        <v>19</v>
      </c>
      <c r="C24" s="38"/>
      <c r="D24" s="39"/>
      <c r="E24" s="40">
        <f t="shared" si="1"/>
        <v>0</v>
      </c>
      <c r="F24" s="31"/>
      <c r="G24" s="32"/>
      <c r="H24" s="33"/>
      <c r="I24" s="34"/>
      <c r="J24" s="32"/>
      <c r="K24" s="35"/>
      <c r="L24" s="36">
        <f t="shared" si="0"/>
        <v>0</v>
      </c>
    </row>
    <row r="25" spans="1:12" x14ac:dyDescent="0.2">
      <c r="A25" s="26">
        <v>17</v>
      </c>
      <c r="B25" s="27">
        <v>20</v>
      </c>
      <c r="C25" s="38"/>
      <c r="D25" s="39"/>
      <c r="E25" s="40">
        <f t="shared" si="1"/>
        <v>0</v>
      </c>
      <c r="F25" s="31"/>
      <c r="G25" s="32"/>
      <c r="H25" s="33"/>
      <c r="I25" s="34"/>
      <c r="J25" s="32"/>
      <c r="K25" s="35"/>
      <c r="L25" s="36">
        <f t="shared" si="0"/>
        <v>0</v>
      </c>
    </row>
    <row r="26" spans="1:12" x14ac:dyDescent="0.2">
      <c r="A26" s="37">
        <v>18</v>
      </c>
      <c r="B26" s="27">
        <v>21</v>
      </c>
      <c r="C26" s="38"/>
      <c r="D26" s="39"/>
      <c r="E26" s="40">
        <f t="shared" si="1"/>
        <v>0</v>
      </c>
      <c r="F26" s="31"/>
      <c r="G26" s="32"/>
      <c r="H26" s="33"/>
      <c r="I26" s="34"/>
      <c r="J26" s="32"/>
      <c r="K26" s="35"/>
      <c r="L26" s="36">
        <f t="shared" si="0"/>
        <v>0</v>
      </c>
    </row>
    <row r="27" spans="1:12" x14ac:dyDescent="0.2">
      <c r="A27" s="26">
        <v>19</v>
      </c>
      <c r="B27" s="27">
        <v>22</v>
      </c>
      <c r="C27" s="38"/>
      <c r="D27" s="39"/>
      <c r="E27" s="40">
        <f t="shared" si="1"/>
        <v>0</v>
      </c>
      <c r="F27" s="31"/>
      <c r="G27" s="32"/>
      <c r="H27" s="33"/>
      <c r="I27" s="34"/>
      <c r="J27" s="32"/>
      <c r="K27" s="35"/>
      <c r="L27" s="36">
        <f t="shared" si="0"/>
        <v>0</v>
      </c>
    </row>
    <row r="28" spans="1:12" x14ac:dyDescent="0.2">
      <c r="A28" s="37">
        <v>20</v>
      </c>
      <c r="B28" s="27">
        <v>23</v>
      </c>
      <c r="C28" s="41"/>
      <c r="D28" s="42"/>
      <c r="E28" s="40">
        <f t="shared" si="1"/>
        <v>0</v>
      </c>
      <c r="F28" s="31"/>
      <c r="G28" s="32"/>
      <c r="H28" s="33"/>
      <c r="I28" s="34"/>
      <c r="J28" s="32"/>
      <c r="K28" s="35"/>
      <c r="L28" s="36">
        <f t="shared" si="0"/>
        <v>0</v>
      </c>
    </row>
    <row r="29" spans="1:12" x14ac:dyDescent="0.2">
      <c r="A29" s="26">
        <v>21</v>
      </c>
      <c r="B29" s="27">
        <v>24</v>
      </c>
      <c r="C29" s="41"/>
      <c r="D29" s="42"/>
      <c r="E29" s="40">
        <f t="shared" si="1"/>
        <v>0</v>
      </c>
      <c r="F29" s="31"/>
      <c r="G29" s="32"/>
      <c r="H29" s="33"/>
      <c r="I29" s="34"/>
      <c r="J29" s="32"/>
      <c r="K29" s="35"/>
      <c r="L29" s="36">
        <f t="shared" si="0"/>
        <v>0</v>
      </c>
    </row>
    <row r="30" spans="1:12" x14ac:dyDescent="0.2">
      <c r="A30" s="37">
        <v>22</v>
      </c>
      <c r="B30" s="27">
        <v>25</v>
      </c>
      <c r="C30" s="41"/>
      <c r="D30" s="42"/>
      <c r="E30" s="40">
        <f t="shared" si="1"/>
        <v>0</v>
      </c>
      <c r="F30" s="31"/>
      <c r="G30" s="32"/>
      <c r="H30" s="33"/>
      <c r="I30" s="34"/>
      <c r="J30" s="32"/>
      <c r="K30" s="35"/>
      <c r="L30" s="36">
        <f t="shared" si="0"/>
        <v>0</v>
      </c>
    </row>
    <row r="31" spans="1:12" x14ac:dyDescent="0.2">
      <c r="A31" s="26">
        <v>23</v>
      </c>
      <c r="B31" s="27">
        <v>26</v>
      </c>
      <c r="C31" s="41"/>
      <c r="D31" s="42"/>
      <c r="E31" s="40">
        <f t="shared" si="1"/>
        <v>0</v>
      </c>
      <c r="F31" s="31"/>
      <c r="G31" s="32"/>
      <c r="H31" s="33"/>
      <c r="I31" s="34"/>
      <c r="J31" s="32"/>
      <c r="K31" s="35"/>
      <c r="L31" s="36">
        <f t="shared" si="0"/>
        <v>0</v>
      </c>
    </row>
    <row r="32" spans="1:12" x14ac:dyDescent="0.2">
      <c r="A32" s="37">
        <v>24</v>
      </c>
      <c r="B32" s="27">
        <v>27</v>
      </c>
      <c r="C32" s="41"/>
      <c r="D32" s="42"/>
      <c r="E32" s="40">
        <f t="shared" si="1"/>
        <v>0</v>
      </c>
      <c r="F32" s="31"/>
      <c r="G32" s="32"/>
      <c r="H32" s="33"/>
      <c r="I32" s="34"/>
      <c r="J32" s="32"/>
      <c r="K32" s="35"/>
      <c r="L32" s="36">
        <f t="shared" si="0"/>
        <v>0</v>
      </c>
    </row>
    <row r="33" spans="1:12" x14ac:dyDescent="0.2">
      <c r="A33" s="26">
        <v>25</v>
      </c>
      <c r="B33" s="27">
        <v>28</v>
      </c>
      <c r="C33" s="41"/>
      <c r="D33" s="42"/>
      <c r="E33" s="40">
        <f t="shared" si="1"/>
        <v>0</v>
      </c>
      <c r="F33" s="31"/>
      <c r="G33" s="32"/>
      <c r="H33" s="33"/>
      <c r="I33" s="34"/>
      <c r="J33" s="32"/>
      <c r="K33" s="35"/>
      <c r="L33" s="36">
        <f t="shared" si="0"/>
        <v>0</v>
      </c>
    </row>
    <row r="34" spans="1:12" x14ac:dyDescent="0.2">
      <c r="A34" s="37">
        <v>26</v>
      </c>
      <c r="B34" s="27">
        <v>29</v>
      </c>
      <c r="C34" s="41"/>
      <c r="D34" s="42"/>
      <c r="E34" s="40">
        <f t="shared" si="1"/>
        <v>0</v>
      </c>
      <c r="F34" s="31"/>
      <c r="G34" s="32"/>
      <c r="H34" s="33"/>
      <c r="I34" s="34"/>
      <c r="J34" s="32"/>
      <c r="K34" s="35"/>
      <c r="L34" s="36">
        <f t="shared" si="0"/>
        <v>0</v>
      </c>
    </row>
    <row r="35" spans="1:12" x14ac:dyDescent="0.2">
      <c r="A35" s="26">
        <v>27</v>
      </c>
      <c r="B35" s="27">
        <v>30</v>
      </c>
      <c r="C35" s="41"/>
      <c r="D35" s="42"/>
      <c r="E35" s="40">
        <f t="shared" si="1"/>
        <v>0</v>
      </c>
      <c r="F35" s="31"/>
      <c r="G35" s="32"/>
      <c r="H35" s="33"/>
      <c r="I35" s="34"/>
      <c r="J35" s="32"/>
      <c r="K35" s="35"/>
      <c r="L35" s="36">
        <f t="shared" si="0"/>
        <v>0</v>
      </c>
    </row>
    <row r="36" spans="1:12" x14ac:dyDescent="0.2">
      <c r="A36" s="37">
        <v>28</v>
      </c>
      <c r="B36" s="27">
        <v>31</v>
      </c>
      <c r="C36" s="41"/>
      <c r="D36" s="42"/>
      <c r="E36" s="40">
        <f t="shared" si="1"/>
        <v>0</v>
      </c>
      <c r="F36" s="31"/>
      <c r="G36" s="32"/>
      <c r="H36" s="33"/>
      <c r="I36" s="34"/>
      <c r="J36" s="32"/>
      <c r="K36" s="35"/>
      <c r="L36" s="36">
        <f t="shared" si="0"/>
        <v>0</v>
      </c>
    </row>
    <row r="37" spans="1:12" x14ac:dyDescent="0.2">
      <c r="A37" s="26">
        <v>29</v>
      </c>
      <c r="B37" s="27">
        <v>32</v>
      </c>
      <c r="C37" s="41"/>
      <c r="D37" s="42"/>
      <c r="E37" s="40">
        <f t="shared" si="1"/>
        <v>0</v>
      </c>
      <c r="F37" s="31"/>
      <c r="G37" s="32"/>
      <c r="H37" s="33"/>
      <c r="I37" s="34"/>
      <c r="J37" s="32"/>
      <c r="K37" s="35"/>
      <c r="L37" s="36">
        <f t="shared" si="0"/>
        <v>0</v>
      </c>
    </row>
    <row r="38" spans="1:12" ht="13.8" thickBot="1" x14ac:dyDescent="0.25">
      <c r="A38" s="43">
        <v>30</v>
      </c>
      <c r="B38" s="43">
        <v>33</v>
      </c>
      <c r="C38" s="44"/>
      <c r="D38" s="45"/>
      <c r="E38" s="46">
        <f t="shared" si="1"/>
        <v>0</v>
      </c>
      <c r="F38" s="47"/>
      <c r="G38" s="48"/>
      <c r="H38" s="48"/>
      <c r="I38" s="49"/>
      <c r="J38" s="48"/>
      <c r="K38" s="50"/>
      <c r="L38" s="36">
        <f t="shared" si="0"/>
        <v>0</v>
      </c>
    </row>
    <row r="39" spans="1:12" ht="14.4" thickTop="1" thickBot="1" x14ac:dyDescent="0.25">
      <c r="A39" s="79" t="s">
        <v>10</v>
      </c>
      <c r="B39" s="80"/>
      <c r="C39" s="51">
        <f t="shared" ref="C39:K39" si="2">SUM(C9:C38)</f>
        <v>0</v>
      </c>
      <c r="D39" s="52">
        <f t="shared" si="2"/>
        <v>0</v>
      </c>
      <c r="E39" s="53">
        <f t="shared" si="2"/>
        <v>0</v>
      </c>
      <c r="F39" s="54">
        <f t="shared" si="2"/>
        <v>0</v>
      </c>
      <c r="G39" s="55">
        <f t="shared" si="2"/>
        <v>0</v>
      </c>
      <c r="H39" s="55">
        <f t="shared" si="2"/>
        <v>0</v>
      </c>
      <c r="I39" s="55">
        <f t="shared" si="2"/>
        <v>0</v>
      </c>
      <c r="J39" s="55">
        <f t="shared" si="2"/>
        <v>0</v>
      </c>
      <c r="K39" s="56">
        <f t="shared" si="2"/>
        <v>0</v>
      </c>
      <c r="L39" s="36">
        <f t="shared" si="0"/>
        <v>0</v>
      </c>
    </row>
  </sheetData>
  <mergeCells count="8">
    <mergeCell ref="A39:B39"/>
    <mergeCell ref="G4:H4"/>
    <mergeCell ref="J4:K4"/>
    <mergeCell ref="G5:H5"/>
    <mergeCell ref="A7:A8"/>
    <mergeCell ref="B7:B8"/>
    <mergeCell ref="C7:E7"/>
    <mergeCell ref="F7:K7"/>
  </mergeCells>
  <phoneticPr fontId="2"/>
  <printOptions horizontalCentered="1"/>
  <pageMargins left="0.78740157480314965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M39"/>
  <sheetViews>
    <sheetView tabSelected="1" showWhiteSpace="0" view="pageBreakPreview" zoomScale="85" zoomScaleNormal="85" zoomScaleSheetLayoutView="85" workbookViewId="0">
      <selection activeCell="L1" sqref="L1"/>
    </sheetView>
  </sheetViews>
  <sheetFormatPr defaultRowHeight="13.2" x14ac:dyDescent="0.2"/>
  <cols>
    <col min="1" max="2" width="9.109375" bestFit="1" customWidth="1"/>
    <col min="3" max="11" width="11.6640625" customWidth="1"/>
    <col min="12" max="12" width="5.44140625" style="57" customWidth="1"/>
  </cols>
  <sheetData>
    <row r="1" spans="1:13" x14ac:dyDescent="0.2">
      <c r="A1" t="s">
        <v>16</v>
      </c>
    </row>
    <row r="3" spans="1:13" ht="16.2" x14ac:dyDescent="0.2">
      <c r="A3" s="78" t="s">
        <v>0</v>
      </c>
      <c r="B3" s="1"/>
      <c r="C3" s="2"/>
      <c r="D3" s="3"/>
      <c r="E3" s="4"/>
      <c r="G3" s="1"/>
      <c r="H3" s="1"/>
      <c r="I3" s="1"/>
      <c r="J3" s="1"/>
      <c r="K3" s="5"/>
      <c r="L3" s="6"/>
    </row>
    <row r="4" spans="1:13" x14ac:dyDescent="0.2">
      <c r="F4" s="1"/>
      <c r="G4" s="81"/>
      <c r="H4" s="81"/>
      <c r="I4" s="7"/>
      <c r="J4" s="82"/>
      <c r="K4" s="82"/>
      <c r="L4" s="8"/>
    </row>
    <row r="5" spans="1:13" x14ac:dyDescent="0.2">
      <c r="A5" s="9" t="s">
        <v>1</v>
      </c>
      <c r="B5" s="9" t="s">
        <v>13</v>
      </c>
      <c r="C5" s="9"/>
      <c r="E5" s="58" t="s">
        <v>2</v>
      </c>
      <c r="F5" s="59" t="s">
        <v>14</v>
      </c>
      <c r="G5" s="60"/>
      <c r="H5" s="60"/>
      <c r="I5" s="11"/>
      <c r="J5" s="11"/>
      <c r="K5" s="12"/>
      <c r="L5" s="13"/>
    </row>
    <row r="6" spans="1:13" ht="13.8" thickBot="1" x14ac:dyDescent="0.25">
      <c r="F6" s="14"/>
      <c r="G6" s="1"/>
      <c r="H6" s="15"/>
      <c r="I6" s="1"/>
      <c r="J6" s="1"/>
      <c r="K6" s="4" t="s">
        <v>3</v>
      </c>
      <c r="L6" s="6"/>
      <c r="M6" s="16"/>
    </row>
    <row r="7" spans="1:13" x14ac:dyDescent="0.2">
      <c r="A7" s="84" t="s">
        <v>4</v>
      </c>
      <c r="B7" s="84" t="s">
        <v>5</v>
      </c>
      <c r="C7" s="86" t="s">
        <v>6</v>
      </c>
      <c r="D7" s="87"/>
      <c r="E7" s="87"/>
      <c r="F7" s="93" t="s">
        <v>7</v>
      </c>
      <c r="G7" s="94"/>
      <c r="H7" s="94"/>
      <c r="I7" s="94"/>
      <c r="J7" s="94"/>
      <c r="K7" s="95"/>
      <c r="L7" s="17"/>
    </row>
    <row r="8" spans="1:13" ht="27" customHeight="1" x14ac:dyDescent="0.2">
      <c r="A8" s="85"/>
      <c r="B8" s="85"/>
      <c r="C8" s="18" t="s">
        <v>8</v>
      </c>
      <c r="D8" s="19" t="s">
        <v>9</v>
      </c>
      <c r="E8" s="20" t="s">
        <v>10</v>
      </c>
      <c r="F8" s="61" t="s">
        <v>12</v>
      </c>
      <c r="G8" s="62" t="s">
        <v>15</v>
      </c>
      <c r="H8" s="62"/>
      <c r="I8" s="63"/>
      <c r="J8" s="63"/>
      <c r="K8" s="64"/>
      <c r="L8" s="25"/>
    </row>
    <row r="9" spans="1:13" x14ac:dyDescent="0.2">
      <c r="A9" s="26">
        <v>1</v>
      </c>
      <c r="B9" s="27">
        <v>4</v>
      </c>
      <c r="C9" s="28">
        <v>2860</v>
      </c>
      <c r="D9" s="29">
        <v>13514</v>
      </c>
      <c r="E9" s="30">
        <f>C9+D9</f>
        <v>16374</v>
      </c>
      <c r="F9" s="65"/>
      <c r="G9" s="66">
        <f>E9</f>
        <v>16374</v>
      </c>
      <c r="H9" s="67"/>
      <c r="I9" s="68"/>
      <c r="J9" s="66"/>
      <c r="K9" s="69"/>
      <c r="L9" s="36">
        <f>SUM(F9:K9)-E9</f>
        <v>0</v>
      </c>
    </row>
    <row r="10" spans="1:13" x14ac:dyDescent="0.2">
      <c r="A10" s="37">
        <v>2</v>
      </c>
      <c r="B10" s="27">
        <v>5</v>
      </c>
      <c r="C10" s="38">
        <v>2660</v>
      </c>
      <c r="D10" s="39">
        <v>13457</v>
      </c>
      <c r="E10" s="40">
        <f>C10+D10</f>
        <v>16117</v>
      </c>
      <c r="F10" s="65"/>
      <c r="G10" s="66">
        <f>E10</f>
        <v>16117</v>
      </c>
      <c r="H10" s="67"/>
      <c r="I10" s="68"/>
      <c r="J10" s="66"/>
      <c r="K10" s="69"/>
      <c r="L10" s="36">
        <f t="shared" ref="L10:L39" si="0">SUM(F10:K10)-E10</f>
        <v>0</v>
      </c>
    </row>
    <row r="11" spans="1:13" x14ac:dyDescent="0.2">
      <c r="A11" s="26">
        <v>3</v>
      </c>
      <c r="B11" s="27">
        <v>6</v>
      </c>
      <c r="C11" s="38">
        <v>2660</v>
      </c>
      <c r="D11" s="39">
        <v>13404</v>
      </c>
      <c r="E11" s="40">
        <f t="shared" ref="E11:E38" si="1">C11+D11</f>
        <v>16064</v>
      </c>
      <c r="F11" s="65"/>
      <c r="G11" s="66">
        <f>E11</f>
        <v>16064</v>
      </c>
      <c r="H11" s="67"/>
      <c r="I11" s="68"/>
      <c r="J11" s="66"/>
      <c r="K11" s="69"/>
      <c r="L11" s="36">
        <f t="shared" si="0"/>
        <v>0</v>
      </c>
    </row>
    <row r="12" spans="1:13" x14ac:dyDescent="0.2">
      <c r="A12" s="37">
        <v>4</v>
      </c>
      <c r="B12" s="27">
        <v>7</v>
      </c>
      <c r="C12" s="38">
        <v>30440</v>
      </c>
      <c r="D12" s="39">
        <v>13350</v>
      </c>
      <c r="E12" s="40">
        <f t="shared" si="1"/>
        <v>43790</v>
      </c>
      <c r="F12" s="65">
        <f>E12-G12</f>
        <v>13790</v>
      </c>
      <c r="G12" s="66">
        <v>30000</v>
      </c>
      <c r="H12" s="67"/>
      <c r="I12" s="68"/>
      <c r="J12" s="66"/>
      <c r="K12" s="69"/>
      <c r="L12" s="36">
        <f t="shared" si="0"/>
        <v>0</v>
      </c>
    </row>
    <row r="13" spans="1:13" x14ac:dyDescent="0.2">
      <c r="A13" s="26">
        <v>5</v>
      </c>
      <c r="B13" s="27">
        <v>8</v>
      </c>
      <c r="C13" s="38">
        <v>30230</v>
      </c>
      <c r="D13" s="39">
        <v>12852</v>
      </c>
      <c r="E13" s="40">
        <f t="shared" si="1"/>
        <v>43082</v>
      </c>
      <c r="F13" s="65">
        <f t="shared" ref="F13:F38" si="2">E13-G13</f>
        <v>13082</v>
      </c>
      <c r="G13" s="66">
        <v>30000</v>
      </c>
      <c r="H13" s="67"/>
      <c r="I13" s="68"/>
      <c r="J13" s="66"/>
      <c r="K13" s="69"/>
      <c r="L13" s="36">
        <f t="shared" si="0"/>
        <v>0</v>
      </c>
    </row>
    <row r="14" spans="1:13" x14ac:dyDescent="0.2">
      <c r="A14" s="37">
        <v>6</v>
      </c>
      <c r="B14" s="27">
        <v>9</v>
      </c>
      <c r="C14" s="38">
        <v>30230</v>
      </c>
      <c r="D14" s="39">
        <v>12358</v>
      </c>
      <c r="E14" s="40">
        <f t="shared" si="1"/>
        <v>42588</v>
      </c>
      <c r="F14" s="65">
        <f t="shared" si="2"/>
        <v>12588</v>
      </c>
      <c r="G14" s="66">
        <v>30000</v>
      </c>
      <c r="H14" s="67"/>
      <c r="I14" s="68"/>
      <c r="J14" s="66"/>
      <c r="K14" s="69"/>
      <c r="L14" s="36">
        <f t="shared" si="0"/>
        <v>0</v>
      </c>
    </row>
    <row r="15" spans="1:13" x14ac:dyDescent="0.2">
      <c r="A15" s="26">
        <v>7</v>
      </c>
      <c r="B15" s="27">
        <v>10</v>
      </c>
      <c r="C15" s="38">
        <v>30230</v>
      </c>
      <c r="D15" s="39">
        <v>11864</v>
      </c>
      <c r="E15" s="40">
        <f t="shared" si="1"/>
        <v>42094</v>
      </c>
      <c r="F15" s="65">
        <f t="shared" si="2"/>
        <v>12094</v>
      </c>
      <c r="G15" s="66">
        <v>30000</v>
      </c>
      <c r="H15" s="67"/>
      <c r="I15" s="68"/>
      <c r="J15" s="66"/>
      <c r="K15" s="69"/>
      <c r="L15" s="36">
        <f t="shared" si="0"/>
        <v>0</v>
      </c>
    </row>
    <row r="16" spans="1:13" x14ac:dyDescent="0.2">
      <c r="A16" s="37">
        <v>8</v>
      </c>
      <c r="B16" s="27">
        <v>11</v>
      </c>
      <c r="C16" s="38">
        <v>30230</v>
      </c>
      <c r="D16" s="39">
        <v>11370</v>
      </c>
      <c r="E16" s="40">
        <f t="shared" si="1"/>
        <v>41600</v>
      </c>
      <c r="F16" s="65">
        <f t="shared" si="2"/>
        <v>11600</v>
      </c>
      <c r="G16" s="66">
        <v>30000</v>
      </c>
      <c r="H16" s="67"/>
      <c r="I16" s="68"/>
      <c r="J16" s="66"/>
      <c r="K16" s="69"/>
      <c r="L16" s="36">
        <f t="shared" si="0"/>
        <v>0</v>
      </c>
    </row>
    <row r="17" spans="1:12" x14ac:dyDescent="0.2">
      <c r="A17" s="26">
        <v>9</v>
      </c>
      <c r="B17" s="27">
        <v>12</v>
      </c>
      <c r="C17" s="38">
        <v>30230</v>
      </c>
      <c r="D17" s="39">
        <v>10875</v>
      </c>
      <c r="E17" s="40">
        <f t="shared" si="1"/>
        <v>41105</v>
      </c>
      <c r="F17" s="65">
        <f t="shared" si="2"/>
        <v>11105</v>
      </c>
      <c r="G17" s="66">
        <v>30000</v>
      </c>
      <c r="H17" s="67"/>
      <c r="I17" s="68"/>
      <c r="J17" s="66"/>
      <c r="K17" s="69"/>
      <c r="L17" s="36">
        <f t="shared" si="0"/>
        <v>0</v>
      </c>
    </row>
    <row r="18" spans="1:12" x14ac:dyDescent="0.2">
      <c r="A18" s="37">
        <v>10</v>
      </c>
      <c r="B18" s="27">
        <v>13</v>
      </c>
      <c r="C18" s="38">
        <v>30230</v>
      </c>
      <c r="D18" s="39">
        <v>10381</v>
      </c>
      <c r="E18" s="40">
        <f t="shared" si="1"/>
        <v>40611</v>
      </c>
      <c r="F18" s="65">
        <f t="shared" si="2"/>
        <v>10611</v>
      </c>
      <c r="G18" s="66">
        <v>30000</v>
      </c>
      <c r="H18" s="67"/>
      <c r="I18" s="68"/>
      <c r="J18" s="66"/>
      <c r="K18" s="69"/>
      <c r="L18" s="36">
        <f t="shared" si="0"/>
        <v>0</v>
      </c>
    </row>
    <row r="19" spans="1:12" x14ac:dyDescent="0.2">
      <c r="A19" s="26">
        <v>11</v>
      </c>
      <c r="B19" s="27">
        <v>14</v>
      </c>
      <c r="C19" s="38">
        <v>30230</v>
      </c>
      <c r="D19" s="39">
        <v>9886</v>
      </c>
      <c r="E19" s="40">
        <f t="shared" si="1"/>
        <v>40116</v>
      </c>
      <c r="F19" s="65">
        <f t="shared" si="2"/>
        <v>10116</v>
      </c>
      <c r="G19" s="66">
        <v>30000</v>
      </c>
      <c r="H19" s="67"/>
      <c r="I19" s="68"/>
      <c r="J19" s="66"/>
      <c r="K19" s="69"/>
      <c r="L19" s="36">
        <f t="shared" si="0"/>
        <v>0</v>
      </c>
    </row>
    <row r="20" spans="1:12" x14ac:dyDescent="0.2">
      <c r="A20" s="37">
        <v>12</v>
      </c>
      <c r="B20" s="27">
        <v>15</v>
      </c>
      <c r="C20" s="38">
        <v>30230</v>
      </c>
      <c r="D20" s="39">
        <v>9392</v>
      </c>
      <c r="E20" s="40">
        <f t="shared" si="1"/>
        <v>39622</v>
      </c>
      <c r="F20" s="65">
        <f t="shared" si="2"/>
        <v>9622</v>
      </c>
      <c r="G20" s="66">
        <v>30000</v>
      </c>
      <c r="H20" s="67"/>
      <c r="I20" s="68"/>
      <c r="J20" s="66"/>
      <c r="K20" s="69"/>
      <c r="L20" s="36">
        <f t="shared" si="0"/>
        <v>0</v>
      </c>
    </row>
    <row r="21" spans="1:12" x14ac:dyDescent="0.2">
      <c r="A21" s="26">
        <v>13</v>
      </c>
      <c r="B21" s="27">
        <v>16</v>
      </c>
      <c r="C21" s="38">
        <v>30230</v>
      </c>
      <c r="D21" s="39">
        <v>8898</v>
      </c>
      <c r="E21" s="40">
        <f t="shared" si="1"/>
        <v>39128</v>
      </c>
      <c r="F21" s="65">
        <f t="shared" si="2"/>
        <v>9128</v>
      </c>
      <c r="G21" s="66">
        <v>30000</v>
      </c>
      <c r="H21" s="67"/>
      <c r="I21" s="68"/>
      <c r="J21" s="66"/>
      <c r="K21" s="69"/>
      <c r="L21" s="36">
        <f t="shared" si="0"/>
        <v>0</v>
      </c>
    </row>
    <row r="22" spans="1:12" x14ac:dyDescent="0.2">
      <c r="A22" s="37">
        <v>14</v>
      </c>
      <c r="B22" s="27">
        <v>17</v>
      </c>
      <c r="C22" s="38">
        <v>30230</v>
      </c>
      <c r="D22" s="39">
        <v>8403</v>
      </c>
      <c r="E22" s="40">
        <f t="shared" si="1"/>
        <v>38633</v>
      </c>
      <c r="F22" s="65">
        <f t="shared" si="2"/>
        <v>8633</v>
      </c>
      <c r="G22" s="66">
        <v>30000</v>
      </c>
      <c r="H22" s="67"/>
      <c r="I22" s="68"/>
      <c r="J22" s="66"/>
      <c r="K22" s="69"/>
      <c r="L22" s="36">
        <f t="shared" si="0"/>
        <v>0</v>
      </c>
    </row>
    <row r="23" spans="1:12" x14ac:dyDescent="0.2">
      <c r="A23" s="26">
        <v>15</v>
      </c>
      <c r="B23" s="27">
        <v>18</v>
      </c>
      <c r="C23" s="38">
        <v>30230</v>
      </c>
      <c r="D23" s="39">
        <v>7909</v>
      </c>
      <c r="E23" s="40">
        <f t="shared" si="1"/>
        <v>38139</v>
      </c>
      <c r="F23" s="65">
        <f t="shared" si="2"/>
        <v>8139</v>
      </c>
      <c r="G23" s="66">
        <v>30000</v>
      </c>
      <c r="H23" s="67"/>
      <c r="I23" s="68"/>
      <c r="J23" s="66"/>
      <c r="K23" s="69"/>
      <c r="L23" s="36">
        <f t="shared" si="0"/>
        <v>0</v>
      </c>
    </row>
    <row r="24" spans="1:12" x14ac:dyDescent="0.2">
      <c r="A24" s="37">
        <v>16</v>
      </c>
      <c r="B24" s="27">
        <v>19</v>
      </c>
      <c r="C24" s="38">
        <v>30230</v>
      </c>
      <c r="D24" s="39">
        <v>7415</v>
      </c>
      <c r="E24" s="40">
        <f t="shared" si="1"/>
        <v>37645</v>
      </c>
      <c r="F24" s="65">
        <f t="shared" si="2"/>
        <v>7645</v>
      </c>
      <c r="G24" s="66">
        <v>30000</v>
      </c>
      <c r="H24" s="67"/>
      <c r="I24" s="68"/>
      <c r="J24" s="66"/>
      <c r="K24" s="69"/>
      <c r="L24" s="36">
        <f t="shared" si="0"/>
        <v>0</v>
      </c>
    </row>
    <row r="25" spans="1:12" x14ac:dyDescent="0.2">
      <c r="A25" s="26">
        <v>17</v>
      </c>
      <c r="B25" s="27">
        <v>20</v>
      </c>
      <c r="C25" s="38">
        <v>30230</v>
      </c>
      <c r="D25" s="39">
        <v>6921</v>
      </c>
      <c r="E25" s="40">
        <f t="shared" si="1"/>
        <v>37151</v>
      </c>
      <c r="F25" s="65">
        <f t="shared" si="2"/>
        <v>7151</v>
      </c>
      <c r="G25" s="66">
        <v>30000</v>
      </c>
      <c r="H25" s="67"/>
      <c r="I25" s="68"/>
      <c r="J25" s="66"/>
      <c r="K25" s="69"/>
      <c r="L25" s="36">
        <f t="shared" si="0"/>
        <v>0</v>
      </c>
    </row>
    <row r="26" spans="1:12" x14ac:dyDescent="0.2">
      <c r="A26" s="37">
        <v>18</v>
      </c>
      <c r="B26" s="27">
        <v>21</v>
      </c>
      <c r="C26" s="38">
        <v>30230</v>
      </c>
      <c r="D26" s="39">
        <v>6427</v>
      </c>
      <c r="E26" s="40">
        <f t="shared" si="1"/>
        <v>36657</v>
      </c>
      <c r="F26" s="65">
        <f t="shared" si="2"/>
        <v>6657</v>
      </c>
      <c r="G26" s="66">
        <v>30000</v>
      </c>
      <c r="H26" s="67"/>
      <c r="I26" s="68"/>
      <c r="J26" s="66"/>
      <c r="K26" s="69"/>
      <c r="L26" s="36">
        <f t="shared" si="0"/>
        <v>0</v>
      </c>
    </row>
    <row r="27" spans="1:12" x14ac:dyDescent="0.2">
      <c r="A27" s="26">
        <v>19</v>
      </c>
      <c r="B27" s="27">
        <v>22</v>
      </c>
      <c r="C27" s="38">
        <v>30230</v>
      </c>
      <c r="D27" s="39">
        <v>5931</v>
      </c>
      <c r="E27" s="40">
        <f t="shared" si="1"/>
        <v>36161</v>
      </c>
      <c r="F27" s="65">
        <f t="shared" si="2"/>
        <v>6161</v>
      </c>
      <c r="G27" s="66">
        <v>30000</v>
      </c>
      <c r="H27" s="67"/>
      <c r="I27" s="68"/>
      <c r="J27" s="66"/>
      <c r="K27" s="69"/>
      <c r="L27" s="36">
        <f t="shared" si="0"/>
        <v>0</v>
      </c>
    </row>
    <row r="28" spans="1:12" x14ac:dyDescent="0.2">
      <c r="A28" s="37">
        <v>20</v>
      </c>
      <c r="B28" s="27">
        <v>23</v>
      </c>
      <c r="C28" s="41">
        <v>30230</v>
      </c>
      <c r="D28" s="42">
        <v>5437</v>
      </c>
      <c r="E28" s="40">
        <f t="shared" si="1"/>
        <v>35667</v>
      </c>
      <c r="F28" s="65">
        <f t="shared" si="2"/>
        <v>5667</v>
      </c>
      <c r="G28" s="66">
        <v>30000</v>
      </c>
      <c r="H28" s="67"/>
      <c r="I28" s="68"/>
      <c r="J28" s="66"/>
      <c r="K28" s="69"/>
      <c r="L28" s="36">
        <f t="shared" si="0"/>
        <v>0</v>
      </c>
    </row>
    <row r="29" spans="1:12" x14ac:dyDescent="0.2">
      <c r="A29" s="26">
        <v>21</v>
      </c>
      <c r="B29" s="27">
        <v>24</v>
      </c>
      <c r="C29" s="41">
        <v>30230</v>
      </c>
      <c r="D29" s="42">
        <v>4943</v>
      </c>
      <c r="E29" s="40">
        <f t="shared" si="1"/>
        <v>35173</v>
      </c>
      <c r="F29" s="65">
        <f t="shared" si="2"/>
        <v>5173</v>
      </c>
      <c r="G29" s="66">
        <v>30000</v>
      </c>
      <c r="H29" s="67"/>
      <c r="I29" s="68"/>
      <c r="J29" s="66"/>
      <c r="K29" s="69"/>
      <c r="L29" s="36">
        <f t="shared" si="0"/>
        <v>0</v>
      </c>
    </row>
    <row r="30" spans="1:12" x14ac:dyDescent="0.2">
      <c r="A30" s="37">
        <v>22</v>
      </c>
      <c r="B30" s="27">
        <v>25</v>
      </c>
      <c r="C30" s="41">
        <v>30230</v>
      </c>
      <c r="D30" s="42">
        <v>4449</v>
      </c>
      <c r="E30" s="40">
        <f t="shared" si="1"/>
        <v>34679</v>
      </c>
      <c r="F30" s="65">
        <f t="shared" si="2"/>
        <v>4679</v>
      </c>
      <c r="G30" s="66">
        <v>30000</v>
      </c>
      <c r="H30" s="67"/>
      <c r="I30" s="68"/>
      <c r="J30" s="66"/>
      <c r="K30" s="69"/>
      <c r="L30" s="36">
        <f t="shared" si="0"/>
        <v>0</v>
      </c>
    </row>
    <row r="31" spans="1:12" x14ac:dyDescent="0.2">
      <c r="A31" s="26">
        <v>23</v>
      </c>
      <c r="B31" s="27">
        <v>26</v>
      </c>
      <c r="C31" s="41">
        <v>30230</v>
      </c>
      <c r="D31" s="42">
        <v>3955</v>
      </c>
      <c r="E31" s="40">
        <f t="shared" si="1"/>
        <v>34185</v>
      </c>
      <c r="F31" s="65">
        <f t="shared" si="2"/>
        <v>4185</v>
      </c>
      <c r="G31" s="66">
        <v>30000</v>
      </c>
      <c r="H31" s="67"/>
      <c r="I31" s="68"/>
      <c r="J31" s="66"/>
      <c r="K31" s="69"/>
      <c r="L31" s="36">
        <f t="shared" si="0"/>
        <v>0</v>
      </c>
    </row>
    <row r="32" spans="1:12" x14ac:dyDescent="0.2">
      <c r="A32" s="37">
        <v>24</v>
      </c>
      <c r="B32" s="27">
        <v>27</v>
      </c>
      <c r="C32" s="41">
        <v>30230</v>
      </c>
      <c r="D32" s="42">
        <v>3460</v>
      </c>
      <c r="E32" s="40">
        <f t="shared" si="1"/>
        <v>33690</v>
      </c>
      <c r="F32" s="65">
        <f t="shared" si="2"/>
        <v>3690</v>
      </c>
      <c r="G32" s="66">
        <v>30000</v>
      </c>
      <c r="H32" s="67"/>
      <c r="I32" s="68"/>
      <c r="J32" s="66"/>
      <c r="K32" s="69"/>
      <c r="L32" s="36">
        <f t="shared" si="0"/>
        <v>0</v>
      </c>
    </row>
    <row r="33" spans="1:12" x14ac:dyDescent="0.2">
      <c r="A33" s="26">
        <v>25</v>
      </c>
      <c r="B33" s="27">
        <v>28</v>
      </c>
      <c r="C33" s="41">
        <v>30230</v>
      </c>
      <c r="D33" s="42">
        <v>2966</v>
      </c>
      <c r="E33" s="40">
        <f t="shared" si="1"/>
        <v>33196</v>
      </c>
      <c r="F33" s="65">
        <f t="shared" si="2"/>
        <v>3196</v>
      </c>
      <c r="G33" s="66">
        <v>30000</v>
      </c>
      <c r="H33" s="67"/>
      <c r="I33" s="68"/>
      <c r="J33" s="66"/>
      <c r="K33" s="69"/>
      <c r="L33" s="36">
        <f t="shared" si="0"/>
        <v>0</v>
      </c>
    </row>
    <row r="34" spans="1:12" x14ac:dyDescent="0.2">
      <c r="A34" s="37">
        <v>26</v>
      </c>
      <c r="B34" s="27">
        <v>29</v>
      </c>
      <c r="C34" s="41">
        <v>30230</v>
      </c>
      <c r="D34" s="42">
        <v>2472</v>
      </c>
      <c r="E34" s="40">
        <f t="shared" si="1"/>
        <v>32702</v>
      </c>
      <c r="F34" s="65">
        <f t="shared" si="2"/>
        <v>2702</v>
      </c>
      <c r="G34" s="66">
        <v>30000</v>
      </c>
      <c r="H34" s="67"/>
      <c r="I34" s="68"/>
      <c r="J34" s="66"/>
      <c r="K34" s="69"/>
      <c r="L34" s="36">
        <f t="shared" si="0"/>
        <v>0</v>
      </c>
    </row>
    <row r="35" spans="1:12" x14ac:dyDescent="0.2">
      <c r="A35" s="26">
        <v>27</v>
      </c>
      <c r="B35" s="27">
        <v>30</v>
      </c>
      <c r="C35" s="41">
        <v>30230</v>
      </c>
      <c r="D35" s="42">
        <v>1977</v>
      </c>
      <c r="E35" s="40">
        <f t="shared" si="1"/>
        <v>32207</v>
      </c>
      <c r="F35" s="65">
        <f t="shared" si="2"/>
        <v>2207</v>
      </c>
      <c r="G35" s="66">
        <v>30000</v>
      </c>
      <c r="H35" s="67"/>
      <c r="I35" s="68"/>
      <c r="J35" s="66"/>
      <c r="K35" s="69"/>
      <c r="L35" s="36">
        <f t="shared" si="0"/>
        <v>0</v>
      </c>
    </row>
    <row r="36" spans="1:12" x14ac:dyDescent="0.2">
      <c r="A36" s="37">
        <v>28</v>
      </c>
      <c r="B36" s="27">
        <v>31</v>
      </c>
      <c r="C36" s="41">
        <v>30230</v>
      </c>
      <c r="D36" s="42">
        <v>1483</v>
      </c>
      <c r="E36" s="40">
        <f t="shared" si="1"/>
        <v>31713</v>
      </c>
      <c r="F36" s="65">
        <f t="shared" si="2"/>
        <v>1713</v>
      </c>
      <c r="G36" s="66">
        <v>30000</v>
      </c>
      <c r="H36" s="67"/>
      <c r="I36" s="68"/>
      <c r="J36" s="66"/>
      <c r="K36" s="69"/>
      <c r="L36" s="36">
        <f t="shared" si="0"/>
        <v>0</v>
      </c>
    </row>
    <row r="37" spans="1:12" x14ac:dyDescent="0.2">
      <c r="A37" s="26">
        <v>29</v>
      </c>
      <c r="B37" s="27">
        <v>32</v>
      </c>
      <c r="C37" s="41">
        <v>30230</v>
      </c>
      <c r="D37" s="42">
        <v>988</v>
      </c>
      <c r="E37" s="40">
        <f t="shared" si="1"/>
        <v>31218</v>
      </c>
      <c r="F37" s="65">
        <f t="shared" si="2"/>
        <v>1218</v>
      </c>
      <c r="G37" s="66">
        <v>30000</v>
      </c>
      <c r="H37" s="67"/>
      <c r="I37" s="68"/>
      <c r="J37" s="66"/>
      <c r="K37" s="69"/>
      <c r="L37" s="36">
        <f t="shared" si="0"/>
        <v>0</v>
      </c>
    </row>
    <row r="38" spans="1:12" ht="13.8" thickBot="1" x14ac:dyDescent="0.25">
      <c r="A38" s="43">
        <v>30</v>
      </c>
      <c r="B38" s="43">
        <v>33</v>
      </c>
      <c r="C38" s="44">
        <v>30230</v>
      </c>
      <c r="D38" s="45">
        <v>494.12</v>
      </c>
      <c r="E38" s="70">
        <f t="shared" si="1"/>
        <v>30724.12</v>
      </c>
      <c r="F38" s="71">
        <f t="shared" si="2"/>
        <v>724.11999999999898</v>
      </c>
      <c r="G38" s="72">
        <v>30000</v>
      </c>
      <c r="H38" s="72"/>
      <c r="I38" s="73"/>
      <c r="J38" s="72"/>
      <c r="K38" s="74"/>
      <c r="L38" s="36">
        <f t="shared" si="0"/>
        <v>0</v>
      </c>
    </row>
    <row r="39" spans="1:12" ht="14.4" thickTop="1" thickBot="1" x14ac:dyDescent="0.25">
      <c r="A39" s="91" t="s">
        <v>10</v>
      </c>
      <c r="B39" s="92"/>
      <c r="C39" s="51">
        <f t="shared" ref="C39:K39" si="3">SUM(C9:C38)</f>
        <v>824600</v>
      </c>
      <c r="D39" s="52">
        <f t="shared" si="3"/>
        <v>227231.12</v>
      </c>
      <c r="E39" s="53">
        <f t="shared" si="3"/>
        <v>1051831.1200000001</v>
      </c>
      <c r="F39" s="75">
        <f t="shared" si="3"/>
        <v>193276.12</v>
      </c>
      <c r="G39" s="76">
        <f t="shared" si="3"/>
        <v>858555</v>
      </c>
      <c r="H39" s="76">
        <f t="shared" si="3"/>
        <v>0</v>
      </c>
      <c r="I39" s="76">
        <f t="shared" si="3"/>
        <v>0</v>
      </c>
      <c r="J39" s="76">
        <f t="shared" si="3"/>
        <v>0</v>
      </c>
      <c r="K39" s="77">
        <f t="shared" si="3"/>
        <v>0</v>
      </c>
      <c r="L39" s="36">
        <f t="shared" si="0"/>
        <v>0</v>
      </c>
    </row>
  </sheetData>
  <mergeCells count="7">
    <mergeCell ref="A39:B39"/>
    <mergeCell ref="G4:H4"/>
    <mergeCell ref="J4:K4"/>
    <mergeCell ref="A7:A8"/>
    <mergeCell ref="B7:B8"/>
    <mergeCell ref="C7:E7"/>
    <mergeCell ref="F7:K7"/>
  </mergeCells>
  <phoneticPr fontId="3"/>
  <printOptions horizontalCentered="1"/>
  <pageMargins left="0.78740157480314965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償還計画</vt:lpstr>
      <vt:lpstr>償還計画 (記載例)</vt:lpstr>
      <vt:lpstr>償還計画!Print_Area</vt:lpstr>
      <vt:lpstr>'償還計画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2022-02-16T06:03:56Z</dcterms:created>
  <dcterms:modified xsi:type="dcterms:W3CDTF">2022-02-17T01:17:36Z</dcterms:modified>
</cp:coreProperties>
</file>