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04_経営担当\11.照会・回答\R03\02県市町村課調査・回答\2022-01-07_公営企業に係る経営比較分析表（令和２年度決算）の分析等について（依頼）\★提出★\"/>
    </mc:Choice>
  </mc:AlternateContent>
  <xr:revisionPtr revIDLastSave="0" documentId="13_ncr:1_{C27C5EE6-45F6-447F-8263-BC114AEE24BE}" xr6:coauthVersionLast="36" xr6:coauthVersionMax="36" xr10:uidLastSave="{00000000-0000-0000-0000-000000000000}"/>
  <workbookProtection workbookAlgorithmName="SHA-512" workbookHashValue="/yE4DVdNmKK9rRc0Og83ObUVrU3EWRZ+QPNiv8CE9hPAVijH0QRejAVdgGJ0ydqtSHG489zyi7toSz4pPv4p2A==" workbookSaltValue="e46t1J/sn3q7nmfnz+Xg5Q==" workbookSpinCount="100000" lockStructure="1"/>
  <bookViews>
    <workbookView xWindow="0" yWindow="0" windowWidth="23040" windowHeight="103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W10" i="4"/>
  <c r="P10" i="4"/>
  <c r="BB8" i="4"/>
  <c r="AT8" i="4"/>
  <c r="W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<sst xmlns="http://schemas.openxmlformats.org/spreadsheetml/2006/main" count="320" uniqueCount="118">
  <si>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</si>
  <si>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</si>
  <si>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</si>
  <si>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</si>
  <si>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</si>
  <si>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</si>
  <si>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</si>
  <si>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</si>
  <si>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</si>
  <si>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</si>
  <si>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</si>
  <si>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</si>
  <si>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</si>
  <si>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</si>
  <si>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</si>
  <si>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</si>
  <si>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</si>
  <si>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</si>
  <si>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</si>
  <si>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</si>
  <si>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</si>
  <si>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</si>
  <si>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</si>
  <si>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</si>
  <si>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</si>
  <si>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</si>
  <si>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</si>
  <si>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</si>
  <si>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</si>
  <si>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</si>
  <si>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</si>
  <si>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</si>
  <si>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</si>
  <si>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</si>
  <si>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</si>
  <si>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</si>
  <si>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</si>
  <si>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</si>
  <si>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</si>
  <si>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</si>
  <si>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</si>
  <si>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</si>
  <si>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</si>
  <si>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</si>
  <si>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</si>
  <si>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</si>
  <si>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</si>
  <si>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</si>
  <si>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</si>
  <si>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</si>
  <si>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</si>
  <si>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</si>
  <si>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</si>
  <si>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</si>
  <si>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</si>
  <si>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</si>
  <si>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</si>
  <si>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</si>
  <si>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</si>
  <si>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</si>
  <si>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</si>
  <si>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</si>
  <si>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</si>
  <si>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</si>
  <si>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</si>
  <si>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</si>
  <si>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</si>
  <si>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</si>
  <si>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</si>
  <si>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</si>
  <si>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</si>
  <si>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</si>
  <si>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</si>
  <si>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</si>
  <si>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</si>
  <si>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</si>
  <si>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</si>
  <si>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</si>
  <si>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</si>
  <si>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</si>
  <si>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</si>
  <si>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</si>
  <si>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</si>
  <si>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</si>
  <si>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</si>
  <si>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</si>
  <si>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</si>
  <si>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</si>
  <si>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</si>
  <si>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</si>
  <si>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</si>
  <si>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</si>
  <si>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</si>
  <si>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</si>
  <si>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</si>
  <si>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</si>
  <si>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</si>
  <si>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</si>
  <si>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</si>
  <si>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</si>
  <si>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</si>
  <si>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</si>
  <si>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</si>
  <si>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</si>
  <si>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</si>
  <si>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</si>
  <si>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</si>
  <si>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</si>
  <si>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</si>
  <si>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</si>
  <si>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</si>
  <si>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</si>
  <si>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</si>
  <si>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</si>
  <si>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</si>
  <si>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公共下水道事業は、今後も引き続き下水道の新規整備や老朽化した施設の改築・更新を行っていく必要がある一方、人口減少等により使用料収入の減少が見込まれるため、厳しい経営環境が続くことが予想される。
　そのような中で、将来にわたって安定的に事業を継続していくため、より一層の経費縮減に努めるとともに、使用料の適正化を図り、中長期的な視点から経営の効率化・健全化に取り組んでいく。</t>
    <rPh sb="1" eb="2">
      <t>ホン</t>
    </rPh>
    <rPh sb="2" eb="3">
      <t>シ</t>
    </rPh>
    <rPh sb="3" eb="5">
      <t>コウキョウ</t>
    </rPh>
    <rPh sb="5" eb="8">
      <t>ゲスイドウ</t>
    </rPh>
    <rPh sb="8" eb="10">
      <t>ジギョウ</t>
    </rPh>
    <rPh sb="12" eb="14">
      <t>コンゴ</t>
    </rPh>
    <rPh sb="15" eb="16">
      <t>ヒ</t>
    </rPh>
    <rPh sb="17" eb="18">
      <t>ツヅ</t>
    </rPh>
    <rPh sb="19" eb="22">
      <t>ゲスイドウ</t>
    </rPh>
    <rPh sb="23" eb="25">
      <t>シンキ</t>
    </rPh>
    <rPh sb="25" eb="27">
      <t>セイビ</t>
    </rPh>
    <rPh sb="28" eb="31">
      <t>ロウキュウカ</t>
    </rPh>
    <rPh sb="33" eb="35">
      <t>シセツ</t>
    </rPh>
    <rPh sb="36" eb="38">
      <t>カイチク</t>
    </rPh>
    <rPh sb="39" eb="41">
      <t>コウシン</t>
    </rPh>
    <rPh sb="42" eb="43">
      <t>オコナ</t>
    </rPh>
    <rPh sb="47" eb="49">
      <t>ヒツヨウ</t>
    </rPh>
    <rPh sb="52" eb="54">
      <t>イッポウ</t>
    </rPh>
    <rPh sb="55" eb="57">
      <t>ジンコウ</t>
    </rPh>
    <rPh sb="57" eb="59">
      <t>ゲンショウ</t>
    </rPh>
    <rPh sb="59" eb="60">
      <t>トウ</t>
    </rPh>
    <rPh sb="63" eb="66">
      <t>シヨウリョウ</t>
    </rPh>
    <rPh sb="66" eb="68">
      <t>シュウニュウ</t>
    </rPh>
    <rPh sb="69" eb="71">
      <t>ゲンショウ</t>
    </rPh>
    <rPh sb="72" eb="74">
      <t>ミコ</t>
    </rPh>
    <rPh sb="80" eb="81">
      <t>キビ</t>
    </rPh>
    <rPh sb="83" eb="85">
      <t>ケイエイ</t>
    </rPh>
    <rPh sb="85" eb="87">
      <t>カンキョウ</t>
    </rPh>
    <rPh sb="88" eb="89">
      <t>ツヅ</t>
    </rPh>
    <rPh sb="93" eb="95">
      <t>ヨソウ</t>
    </rPh>
    <rPh sb="106" eb="107">
      <t>ナカ</t>
    </rPh>
    <rPh sb="109" eb="111">
      <t>ショウライ</t>
    </rPh>
    <rPh sb="116" eb="119">
      <t>アンテイテキ</t>
    </rPh>
    <rPh sb="120" eb="122">
      <t>ジギョウ</t>
    </rPh>
    <rPh sb="123" eb="125">
      <t>ケイゾク</t>
    </rPh>
    <rPh sb="134" eb="136">
      <t>イッソウ</t>
    </rPh>
    <rPh sb="137" eb="139">
      <t>ケイヒ</t>
    </rPh>
    <rPh sb="139" eb="141">
      <t>シュクゲン</t>
    </rPh>
    <rPh sb="142" eb="143">
      <t>ツト</t>
    </rPh>
    <rPh sb="150" eb="153">
      <t>シヨウリョウ</t>
    </rPh>
    <rPh sb="154" eb="157">
      <t>テキセイカ</t>
    </rPh>
    <rPh sb="158" eb="159">
      <t>ハカ</t>
    </rPh>
    <rPh sb="161" eb="164">
      <t>チュウチョウキ</t>
    </rPh>
    <rPh sb="164" eb="165">
      <t>テキ</t>
    </rPh>
    <rPh sb="166" eb="168">
      <t>シテン</t>
    </rPh>
    <rPh sb="170" eb="172">
      <t>ケイエイ</t>
    </rPh>
    <rPh sb="173" eb="176">
      <t>コウリツカ</t>
    </rPh>
    <rPh sb="177" eb="180">
      <t>ケンゼンカ</t>
    </rPh>
    <rPh sb="181" eb="182">
      <t>ト</t>
    </rPh>
    <rPh sb="183" eb="184">
      <t>ク</t>
    </rPh>
    <phoneticPr fontId="4"/>
  </si>
  <si>
    <t>①②⑤について
　経常収支比率は100%を超えており、累積欠損金も生じていないが、経費回収率が100％を下回っていることから、使用料収入で汚水処理費を賄えていない状況である。使用料収入で賄えない経費は一般会計からの繰入金で補われているため、繰入金に依存しない収益構造への改善が必要である。
③について
　法適用後初年度のため内部留保資金が蓄えられておらず、流動比率は類似団体と比較して低い水準にある。
④について
　企業債残高対事業規模比率は類似団体と比較して低い水準となっているが、今後も引き続き下水道の新規整備や老朽化した施設の改築・更新を行っていく必要があるため、投資規模や使用料水準の妥当性を検証しながら計画的に事業を実施していく。
⑥について
　汚水処理原価は類似団体と比較して高い水準にあるが、汚水処理費の大半を流域下水道管理運営費負担金と減価償却費が占めていることから、大幅な経費削減は困難な状況である。
⑧について
　水洗化率は非常に高い水準にあるが、今後も引き続き未接続の解消に努めていく。</t>
    <rPh sb="21" eb="22">
      <t>コ</t>
    </rPh>
    <rPh sb="31" eb="32">
      <t>キン</t>
    </rPh>
    <rPh sb="66" eb="68">
      <t>シュウニュウ</t>
    </rPh>
    <rPh sb="87" eb="90">
      <t>シヨウリョウ</t>
    </rPh>
    <rPh sb="90" eb="92">
      <t>シュウニュウ</t>
    </rPh>
    <rPh sb="93" eb="94">
      <t>マカナ</t>
    </rPh>
    <rPh sb="97" eb="99">
      <t>ケイヒ</t>
    </rPh>
    <rPh sb="100" eb="102">
      <t>イッパン</t>
    </rPh>
    <rPh sb="102" eb="104">
      <t>カイケイ</t>
    </rPh>
    <rPh sb="107" eb="109">
      <t>クリイレ</t>
    </rPh>
    <rPh sb="109" eb="110">
      <t>キン</t>
    </rPh>
    <rPh sb="111" eb="112">
      <t>オギナ</t>
    </rPh>
    <rPh sb="120" eb="122">
      <t>クリイレ</t>
    </rPh>
    <rPh sb="122" eb="123">
      <t>キン</t>
    </rPh>
    <rPh sb="124" eb="126">
      <t>イゾン</t>
    </rPh>
    <rPh sb="129" eb="131">
      <t>シュウエキ</t>
    </rPh>
    <rPh sb="131" eb="133">
      <t>コウゾウ</t>
    </rPh>
    <rPh sb="135" eb="137">
      <t>カイゼン</t>
    </rPh>
    <rPh sb="138" eb="140">
      <t>ヒツヨウ</t>
    </rPh>
    <rPh sb="188" eb="190">
      <t>ヒカク</t>
    </rPh>
    <rPh sb="192" eb="193">
      <t>ヒク</t>
    </rPh>
    <rPh sb="194" eb="196">
      <t>スイジュン</t>
    </rPh>
    <rPh sb="208" eb="210">
      <t>キギョウ</t>
    </rPh>
    <rPh sb="210" eb="211">
      <t>サイ</t>
    </rPh>
    <rPh sb="211" eb="213">
      <t>ザンダカ</t>
    </rPh>
    <rPh sb="213" eb="214">
      <t>タイ</t>
    </rPh>
    <rPh sb="214" eb="216">
      <t>ジギョウ</t>
    </rPh>
    <rPh sb="216" eb="218">
      <t>キボ</t>
    </rPh>
    <rPh sb="218" eb="220">
      <t>ヒリツ</t>
    </rPh>
    <rPh sb="221" eb="223">
      <t>ルイジ</t>
    </rPh>
    <rPh sb="223" eb="225">
      <t>ダンタイ</t>
    </rPh>
    <rPh sb="226" eb="228">
      <t>ヒカク</t>
    </rPh>
    <rPh sb="230" eb="231">
      <t>ヒク</t>
    </rPh>
    <rPh sb="232" eb="234">
      <t>スイジュン</t>
    </rPh>
    <rPh sb="242" eb="244">
      <t>コンゴ</t>
    </rPh>
    <rPh sb="245" eb="246">
      <t>ヒ</t>
    </rPh>
    <rPh sb="247" eb="248">
      <t>ツヅ</t>
    </rPh>
    <rPh sb="249" eb="252">
      <t>ゲスイドウ</t>
    </rPh>
    <rPh sb="253" eb="255">
      <t>シンキ</t>
    </rPh>
    <rPh sb="255" eb="257">
      <t>セイビ</t>
    </rPh>
    <rPh sb="258" eb="261">
      <t>ロウキュウカ</t>
    </rPh>
    <rPh sb="263" eb="265">
      <t>シセツ</t>
    </rPh>
    <rPh sb="266" eb="268">
      <t>カイチク</t>
    </rPh>
    <rPh sb="269" eb="271">
      <t>コウシン</t>
    </rPh>
    <rPh sb="272" eb="273">
      <t>オコナ</t>
    </rPh>
    <rPh sb="277" eb="279">
      <t>ヒツヨウ</t>
    </rPh>
    <rPh sb="285" eb="287">
      <t>トウシ</t>
    </rPh>
    <rPh sb="287" eb="289">
      <t>キボ</t>
    </rPh>
    <rPh sb="290" eb="293">
      <t>シヨウリョウ</t>
    </rPh>
    <rPh sb="293" eb="295">
      <t>スイジュン</t>
    </rPh>
    <rPh sb="296" eb="299">
      <t>ダトウセイ</t>
    </rPh>
    <rPh sb="300" eb="302">
      <t>ケンショウ</t>
    </rPh>
    <rPh sb="306" eb="309">
      <t>ケイカクテキ</t>
    </rPh>
    <rPh sb="310" eb="312">
      <t>ジギョウ</t>
    </rPh>
    <rPh sb="313" eb="315">
      <t>ジッシ</t>
    </rPh>
    <rPh sb="344" eb="345">
      <t>タカ</t>
    </rPh>
    <rPh sb="346" eb="348">
      <t>スイジュン</t>
    </rPh>
    <rPh sb="417" eb="420">
      <t>スイセンカ</t>
    </rPh>
    <rPh sb="420" eb="421">
      <t>リツ</t>
    </rPh>
    <rPh sb="422" eb="424">
      <t>ヒジョウ</t>
    </rPh>
    <rPh sb="425" eb="426">
      <t>タカ</t>
    </rPh>
    <rPh sb="427" eb="429">
      <t>スイジュン</t>
    </rPh>
    <rPh sb="441" eb="444">
      <t>ミセツゾク</t>
    </rPh>
    <rPh sb="445" eb="447">
      <t>カイショウ</t>
    </rPh>
    <rPh sb="448" eb="449">
      <t>ツト</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</si>
  <si>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いるため、類似団体と比較して低い水準となっている。
　管渠老朽化率は類似団体に比べて高く、老朽化の進行により、今後も改築・更新時期を迎える施設が増加することが見込まれるため、ストックマネジメント計画を活用し、長期的な視点で計画的かつ効率的に点検・調査、修繕・改築を実施していく。</t>
    <rPh sb="32" eb="34">
      <t>シサン</t>
    </rPh>
    <rPh sb="34" eb="36">
      <t>シュトク</t>
    </rPh>
    <rPh sb="36" eb="37">
      <t>ジ</t>
    </rPh>
    <rPh sb="39" eb="40">
      <t>ホウ</t>
    </rPh>
    <rPh sb="40" eb="42">
      <t>テキヨウ</t>
    </rPh>
    <rPh sb="43" eb="44">
      <t>ヒ</t>
    </rPh>
    <rPh sb="45" eb="47">
      <t>ゼンジツ</t>
    </rPh>
    <rPh sb="50" eb="52">
      <t>ゲンカ</t>
    </rPh>
    <rPh sb="52" eb="54">
      <t>ショウキャク</t>
    </rPh>
    <rPh sb="55" eb="56">
      <t>オコナ</t>
    </rPh>
    <rPh sb="68" eb="70">
      <t>シュトク</t>
    </rPh>
    <rPh sb="70" eb="72">
      <t>カガク</t>
    </rPh>
    <rPh sb="74" eb="76">
      <t>ゲンカ</t>
    </rPh>
    <rPh sb="76" eb="78">
      <t>ショウキャク</t>
    </rPh>
    <rPh sb="78" eb="81">
      <t>ルイケイガク</t>
    </rPh>
    <rPh sb="81" eb="83">
      <t>ソウトウ</t>
    </rPh>
    <rPh sb="83" eb="84">
      <t>ガク</t>
    </rPh>
    <rPh sb="85" eb="87">
      <t>コウジョ</t>
    </rPh>
    <rPh sb="89" eb="91">
      <t>サンテイ</t>
    </rPh>
    <rPh sb="98" eb="100">
      <t>ルイジ</t>
    </rPh>
    <rPh sb="120" eb="122">
      <t>カンキョ</t>
    </rPh>
    <rPh sb="122" eb="125">
      <t>ロウキュウカ</t>
    </rPh>
    <rPh sb="125" eb="126">
      <t>リツ</t>
    </rPh>
    <rPh sb="127" eb="129">
      <t>ルイジ</t>
    </rPh>
    <rPh sb="129" eb="131">
      <t>ダンタイ</t>
    </rPh>
    <rPh sb="132" eb="133">
      <t>クラ</t>
    </rPh>
    <rPh sb="135" eb="136">
      <t>タカ</t>
    </rPh>
    <rPh sb="138" eb="141">
      <t>ロウキュウカ</t>
    </rPh>
    <rPh sb="142" eb="144">
      <t>シンコウ</t>
    </rPh>
    <rPh sb="193" eb="195">
      <t>カツヨウ</t>
    </rPh>
    <rPh sb="197" eb="200">
      <t>チョウキテキ</t>
    </rPh>
    <rPh sb="201" eb="203">
      <t>シテン</t>
    </rPh>
    <rPh sb="204" eb="207">
      <t>ケイカクテキ</t>
    </rPh>
    <rPh sb="209" eb="212">
      <t>コウリツテキ</t>
    </rPh>
    <rPh sb="213" eb="215">
      <t>テンケン</t>
    </rPh>
    <rPh sb="216" eb="218">
      <t>チョウサ</t>
    </rPh>
    <rPh sb="219" eb="221">
      <t>シュウゼン</t>
    </rPh>
    <rPh sb="222" eb="224">
      <t>カイチク</t>
    </rPh>
    <rPh sb="225" eb="22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</si>
</sst>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897-4F51-B804-C89A2D971A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A897-4F51-B804-C89A2D971A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C-4D7A-B784-11877BA4A1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67.709999999999994</c:v>
                </c:pt>
              </c:numCache>
            </c:numRef>
          </c:val>
          <c:smooth val="0"/>
          <c:extLst>
            <c:ext xmlns:c16="http://schemas.microsoft.com/office/drawing/2014/chart" uri="{C3380CC4-5D6E-409C-BE32-E72D297353CC}">
              <c16:uniqueId val="{00000001-967C-4D7A-B784-11877BA4A1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99.06</c:v>
                </c:pt>
              </c:numCache>
            </c:numRef>
          </c:val>
          <c:extLst>
            <c:ext xmlns:c16="http://schemas.microsoft.com/office/drawing/2014/chart" uri="{C3380CC4-5D6E-409C-BE32-E72D297353CC}">
              <c16:uniqueId val="{00000000-9CDE-4131-B155-00852D5212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97.24</c:v>
                </c:pt>
              </c:numCache>
            </c:numRef>
          </c:val>
          <c:smooth val="0"/>
          <c:extLst>
            <c:ext xmlns:c16="http://schemas.microsoft.com/office/drawing/2014/chart" uri="{C3380CC4-5D6E-409C-BE32-E72D297353CC}">
              <c16:uniqueId val="{00000001-9CDE-4131-B155-00852D5212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111.09</c:v>
                </c:pt>
              </c:numCache>
            </c:numRef>
          </c:val>
          <c:extLst>
            <c:ext xmlns:c16="http://schemas.microsoft.com/office/drawing/2014/chart" uri="{C3380CC4-5D6E-409C-BE32-E72D297353CC}">
              <c16:uniqueId val="{00000000-A9B4-46E9-8DDC-220B5D0DBC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107.05</c:v>
                </c:pt>
              </c:numCache>
            </c:numRef>
          </c:val>
          <c:smooth val="0"/>
          <c:extLst>
            <c:ext xmlns:c16="http://schemas.microsoft.com/office/drawing/2014/chart" uri="{C3380CC4-5D6E-409C-BE32-E72D297353CC}">
              <c16:uniqueId val="{00000001-A9B4-46E9-8DDC-220B5D0DBC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3.71</c:v>
                </c:pt>
              </c:numCache>
            </c:numRef>
          </c:val>
          <c:extLst>
            <c:ext xmlns:c16="http://schemas.microsoft.com/office/drawing/2014/chart" uri="{C3380CC4-5D6E-409C-BE32-E72D297353CC}">
              <c16:uniqueId val="{00000000-2629-4FA4-B0C6-BCA60C0237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27.39</c:v>
                </c:pt>
              </c:numCache>
            </c:numRef>
          </c:val>
          <c:smooth val="0"/>
          <c:extLst>
            <c:ext xmlns:c16="http://schemas.microsoft.com/office/drawing/2014/chart" uri="{C3380CC4-5D6E-409C-BE32-E72D297353CC}">
              <c16:uniqueId val="{00000001-2629-4FA4-B0C6-BCA60C0237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10.53</c:v>
                </c:pt>
              </c:numCache>
            </c:numRef>
          </c:val>
          <c:extLst>
            <c:ext xmlns:c16="http://schemas.microsoft.com/office/drawing/2014/chart" uri="{C3380CC4-5D6E-409C-BE32-E72D297353CC}">
              <c16:uniqueId val="{00000000-7FCF-4B63-8BE1-6ADF2E935F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5.86</c:v>
                </c:pt>
              </c:numCache>
            </c:numRef>
          </c:val>
          <c:smooth val="0"/>
          <c:extLst>
            <c:ext xmlns:c16="http://schemas.microsoft.com/office/drawing/2014/chart" uri="{C3380CC4-5D6E-409C-BE32-E72D297353CC}">
              <c16:uniqueId val="{00000001-7FCF-4B63-8BE1-6ADF2E935F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EE-473A-905F-A894DBFD42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CEE-473A-905F-A894DBFD42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33.28</c:v>
                </c:pt>
              </c:numCache>
            </c:numRef>
          </c:val>
          <c:extLst>
            <c:ext xmlns:c16="http://schemas.microsoft.com/office/drawing/2014/chart" uri="{C3380CC4-5D6E-409C-BE32-E72D297353CC}">
              <c16:uniqueId val="{00000000-C57A-4B37-BB3B-33A3AEB2D8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84.84</c:v>
                </c:pt>
              </c:numCache>
            </c:numRef>
          </c:val>
          <c:smooth val="0"/>
          <c:extLst>
            <c:ext xmlns:c16="http://schemas.microsoft.com/office/drawing/2014/chart" uri="{C3380CC4-5D6E-409C-BE32-E72D297353CC}">
              <c16:uniqueId val="{00000001-C57A-4B37-BB3B-33A3AEB2D8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468.58</c:v>
                </c:pt>
              </c:numCache>
            </c:numRef>
          </c:val>
          <c:extLst>
            <c:ext xmlns:c16="http://schemas.microsoft.com/office/drawing/2014/chart" uri="{C3380CC4-5D6E-409C-BE32-E72D297353CC}">
              <c16:uniqueId val="{00000000-F4B7-4E9A-BE52-5582591979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565.62</c:v>
                </c:pt>
              </c:numCache>
            </c:numRef>
          </c:val>
          <c:smooth val="0"/>
          <c:extLst>
            <c:ext xmlns:c16="http://schemas.microsoft.com/office/drawing/2014/chart" uri="{C3380CC4-5D6E-409C-BE32-E72D297353CC}">
              <c16:uniqueId val="{00000001-F4B7-4E9A-BE52-5582591979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82.08</c:v>
                </c:pt>
              </c:numCache>
            </c:numRef>
          </c:val>
          <c:extLst>
            <c:ext xmlns:c16="http://schemas.microsoft.com/office/drawing/2014/chart" uri="{C3380CC4-5D6E-409C-BE32-E72D297353CC}">
              <c16:uniqueId val="{00000000-20F0-43CE-9F41-ADD5DF6CFA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102.36</c:v>
                </c:pt>
              </c:numCache>
            </c:numRef>
          </c:val>
          <c:smooth val="0"/>
          <c:extLst>
            <c:ext xmlns:c16="http://schemas.microsoft.com/office/drawing/2014/chart" uri="{C3380CC4-5D6E-409C-BE32-E72D297353CC}">
              <c16:uniqueId val="{00000001-20F0-43CE-9F41-ADD5DF6CFA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150.05000000000001</c:v>
                </c:pt>
              </c:numCache>
            </c:numRef>
          </c:val>
          <c:extLst>
            <c:ext xmlns:c16="http://schemas.microsoft.com/office/drawing/2014/chart" uri="{C3380CC4-5D6E-409C-BE32-E72D297353CC}">
              <c16:uniqueId val="{00000000-98F0-4986-9D3C-2B03FA42F7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114.01</c:v>
                </c:pt>
              </c:numCache>
            </c:numRef>
          </c:val>
          <c:smooth val="0"/>
          <c:extLst>
            <c:ext xmlns:c16="http://schemas.microsoft.com/office/drawing/2014/chart" uri="{C3380CC4-5D6E-409C-BE32-E72D297353CC}">
              <c16:uniqueId val="{00000001-98F0-4986-9D3C-2B03FA42F7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23"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千葉県　我孫子市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非設置</v>
      </c>
      <c r="AE8" s="73"/>
      <c r="AF8" s="73"/>
      <c r="AG8" s="73"/>
      <c r="AH8" s="73"/>
      <c r="AI8" s="73"/>
      <c r="AJ8" s="73"/>
      <c r="AK8" s="3"/>
      <c r="AL8" s="69">
        <f>データ!S6</f>
        <v>131644</v>
      </c>
      <c r="AM8" s="69"/>
      <c r="AN8" s="69"/>
      <c r="AO8" s="69"/>
      <c r="AP8" s="69"/>
      <c r="AQ8" s="69"/>
      <c r="AR8" s="69"/>
      <c r="AS8" s="69"/>
      <c r="AT8" s="68">
        <f>データ!T6</f>
        <v>43.15</v>
      </c>
      <c r="AU8" s="68"/>
      <c r="AV8" s="68"/>
      <c r="AW8" s="68"/>
      <c r="AX8" s="68"/>
      <c r="AY8" s="68"/>
      <c r="AZ8" s="68"/>
      <c r="BA8" s="68"/>
      <c r="BB8" s="68">
        <f>データ!U6</f>
        <v>3050.85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66.06</v>
      </c>
      <c r="J10" s="68"/>
      <c r="K10" s="68"/>
      <c r="L10" s="68"/>
      <c r="M10" s="68"/>
      <c r="N10" s="68"/>
      <c r="O10" s="68"/>
      <c r="P10" s="68">
        <f>データ!P6</f>
        <v>84.27</v>
      </c>
      <c r="Q10" s="68"/>
      <c r="R10" s="68"/>
      <c r="S10" s="68"/>
      <c r="T10" s="68"/>
      <c r="U10" s="68"/>
      <c r="V10" s="68"/>
      <c r="W10" s="68">
        <f>データ!Q6</f>
        <v>75.2</v>
      </c>
      <c r="X10" s="68"/>
      <c r="Y10" s="68"/>
      <c r="Z10" s="68"/>
      <c r="AA10" s="68"/>
      <c r="AB10" s="68"/>
      <c r="AC10" s="68"/>
      <c r="AD10" s="69">
        <f>データ!R6</f>
        <v>2178</v>
      </c>
      <c r="AE10" s="69"/>
      <c r="AF10" s="69"/>
      <c r="AG10" s="69"/>
      <c r="AH10" s="69"/>
      <c r="AI10" s="69"/>
      <c r="AJ10" s="69"/>
      <c r="AK10" s="2"/>
      <c r="AL10" s="69">
        <f>データ!V6</f>
        <v>110861</v>
      </c>
      <c r="AM10" s="69"/>
      <c r="AN10" s="69"/>
      <c r="AO10" s="69"/>
      <c r="AP10" s="69"/>
      <c r="AQ10" s="69"/>
      <c r="AR10" s="69"/>
      <c r="AS10" s="69"/>
      <c r="AT10" s="68">
        <f>データ!W6</f>
        <v>13.16</v>
      </c>
      <c r="AU10" s="68"/>
      <c r="AV10" s="68"/>
      <c r="AW10" s="68"/>
      <c r="AX10" s="68"/>
      <c r="AY10" s="68"/>
      <c r="AZ10" s="68"/>
      <c r="BA10" s="68"/>
      <c r="BB10" s="68">
        <f>データ!X6</f>
        <v>8424.09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IE4A6jgv70naRJ41bDa/thQdmLG4Vj/8e+uWhXcisrWShC+fWWK8imYQbUc5pN5gscoD+tGaUhkLD6z0PEl0g==" saltValue="LgpvIsJLEsT2l2lOi9YL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122220</v>
      </c>
      <c r="D6" s="33">
        <f t="shared" si="3"/>
        <v>46</v>
      </c>
      <c r="E6" s="33">
        <f t="shared" si="3"/>
        <v>17</v>
      </c>
      <c r="F6" s="33">
        <f t="shared" si="3"/>
        <v>1</v>
      </c>
      <c r="G6" s="33">
        <f t="shared" si="3"/>
        <v>0</v>
      </c>
      <c r="H6" s="33" t="str">
        <f t="shared" si="3"/>
        <v>千葉県　我孫子市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66.06</v>
      </c>
      <c r="P6" s="34">
        <f t="shared" si="3"/>
        <v>84.27</v>
      </c>
      <c r="Q6" s="34">
        <f t="shared" si="3"/>
        <v>75.2</v>
      </c>
      <c r="R6" s="34">
        <f t="shared" si="3"/>
        <v>2178</v>
      </c>
      <c r="S6" s="34">
        <f t="shared" si="3"/>
        <v>131644</v>
      </c>
      <c r="T6" s="34">
        <f t="shared" si="3"/>
        <v>43.15</v>
      </c>
      <c r="U6" s="34">
        <f t="shared" si="3"/>
        <v>3050.85</v>
      </c>
      <c r="V6" s="34">
        <f t="shared" si="3"/>
        <v>110861</v>
      </c>
      <c r="W6" s="34">
        <f t="shared" si="3"/>
        <v>13.16</v>
      </c>
      <c r="X6" s="34">
        <f t="shared" si="3"/>
        <v>8424.09</v>
      </c>
      <c r="Y6" s="35" t="str">
        <f>IF(Y7="",NA(),Y7)</f>
        <v>-</v>
      </c>
      <c r="Z6" s="35" t="str">
        <f t="shared" ref="Z6:AH6" si="4">IF(Z7="",NA(),Z7)</f>
        <v>-</v>
      </c>
      <c r="AA6" s="35" t="str">
        <f t="shared" si="4"/>
        <v>-</v>
      </c>
      <c r="AB6" s="35" t="str">
        <f t="shared" si="4"/>
        <v>-</v>
      </c>
      <c r="AC6" s="35">
        <f t="shared" si="4"/>
        <v>111.09</v>
      </c>
      <c r="AD6" s="35" t="str">
        <f t="shared" si="4"/>
        <v>-</v>
      </c>
      <c r="AE6" s="35" t="str">
        <f t="shared" si="4"/>
        <v>-</v>
      </c>
      <c r="AF6" s="35" t="str">
        <f t="shared" si="4"/>
        <v>-</v>
      </c>
      <c r="AG6" s="35" t="str">
        <f t="shared" si="4"/>
        <v>-</v>
      </c>
      <c r="AH6" s="35">
        <f t="shared" si="4"/>
        <v>107.05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【3.64】</v>
      </c>
      <c r="AU6" s="35" t="str">
        <f>IF(AU7="",NA(),AU7)</f>
        <v>-</v>
      </c>
      <c r="AV6" s="35" t="str">
        <f t="shared" ref="AV6:BD6" si="6">IF(AV7="",NA(),AV7)</f>
        <v>-</v>
      </c>
      <c r="AW6" s="35" t="str">
        <f t="shared" si="6"/>
        <v>-</v>
      </c>
      <c r="AX6" s="35" t="str">
        <f t="shared" si="6"/>
        <v>-</v>
      </c>
      <c r="AY6" s="35">
        <f t="shared" si="6"/>
        <v>33.28</v>
      </c>
      <c r="AZ6" s="35" t="str">
        <f t="shared" si="6"/>
        <v>-</v>
      </c>
      <c r="BA6" s="35" t="str">
        <f t="shared" si="6"/>
        <v>-</v>
      </c>
      <c r="BB6" s="35" t="str">
        <f t="shared" si="6"/>
        <v>-</v>
      </c>
      <c r="BC6" s="35" t="str">
        <f t="shared" si="6"/>
        <v>-</v>
      </c>
      <c r="BD6" s="35">
        <f t="shared" si="6"/>
        <v>84.84</v>
      </c>
      <c r="BE6" s="34" t="str">
        <f>IF(BE7="","",IF(BE7="-","【-】","【"&amp;SUBSTITUTE(TEXT(BE7,"#,##0.00"),"-","△")&amp;"】"))</f>
        <v>【67.52】</v>
      </c>
      <c r="BF6" s="35" t="str">
        <f>IF(BF7="",NA(),BF7)</f>
        <v>-</v>
      </c>
      <c r="BG6" s="35" t="str">
        <f t="shared" ref="BG6:BO6" si="7">IF(BG7="",NA(),BG7)</f>
        <v>-</v>
      </c>
      <c r="BH6" s="35" t="str">
        <f t="shared" si="7"/>
        <v>-</v>
      </c>
      <c r="BI6" s="35" t="str">
        <f t="shared" si="7"/>
        <v>-</v>
      </c>
      <c r="BJ6" s="35">
        <f t="shared" si="7"/>
        <v>468.58</v>
      </c>
      <c r="BK6" s="35" t="str">
        <f t="shared" si="7"/>
        <v>-</v>
      </c>
      <c r="BL6" s="35" t="str">
        <f t="shared" si="7"/>
        <v>-</v>
      </c>
      <c r="BM6" s="35" t="str">
        <f t="shared" si="7"/>
        <v>-</v>
      </c>
      <c r="BN6" s="35" t="str">
        <f t="shared" si="7"/>
        <v>-</v>
      </c>
      <c r="BO6" s="35">
        <f t="shared" si="7"/>
        <v>565.62</v>
      </c>
      <c r="BP6" s="34" t="str">
        <f>IF(BP7="","",IF(BP7="-","【-】","【"&amp;SUBSTITUTE(TEXT(BP7,"#,##0.00"),"-","△")&amp;"】"))</f>
        <v>【705.21】</v>
      </c>
      <c r="BQ6" s="35" t="str">
        <f>IF(BQ7="",NA(),BQ7)</f>
        <v>-</v>
      </c>
      <c r="BR6" s="35" t="str">
        <f t="shared" ref="BR6:BZ6" si="8">IF(BR7="",NA(),BR7)</f>
        <v>-</v>
      </c>
      <c r="BS6" s="35" t="str">
        <f t="shared" si="8"/>
        <v>-</v>
      </c>
      <c r="BT6" s="35" t="str">
        <f t="shared" si="8"/>
        <v>-</v>
      </c>
      <c r="BU6" s="35">
        <f t="shared" si="8"/>
        <v>82.08</v>
      </c>
      <c r="BV6" s="35" t="str">
        <f t="shared" si="8"/>
        <v>-</v>
      </c>
      <c r="BW6" s="35" t="str">
        <f t="shared" si="8"/>
        <v>-</v>
      </c>
      <c r="BX6" s="35" t="str">
        <f t="shared" si="8"/>
        <v>-</v>
      </c>
      <c r="BY6" s="35" t="str">
        <f t="shared" si="8"/>
        <v>-</v>
      </c>
      <c r="BZ6" s="35">
        <f t="shared" si="8"/>
        <v>102.36</v>
      </c>
      <c r="CA6" s="34" t="str">
        <f>IF(CA7="","",IF(CA7="-","【-】","【"&amp;SUBSTITUTE(TEXT(CA7,"#,##0.00"),"-","△")&amp;"】"))</f>
        <v>【98.96】</v>
      </c>
      <c r="CB6" s="35" t="str">
        <f>IF(CB7="",NA(),CB7)</f>
        <v>-</v>
      </c>
      <c r="CC6" s="35" t="str">
        <f t="shared" ref="CC6:CK6" si="9">IF(CC7="",NA(),CC7)</f>
        <v>-</v>
      </c>
      <c r="CD6" s="35" t="str">
        <f t="shared" si="9"/>
        <v>-</v>
      </c>
      <c r="CE6" s="35" t="str">
        <f t="shared" si="9"/>
        <v>-</v>
      </c>
      <c r="CF6" s="35">
        <f t="shared" si="9"/>
        <v>150.05000000000001</v>
      </c>
      <c r="CG6" s="35" t="str">
        <f t="shared" si="9"/>
        <v>-</v>
      </c>
      <c r="CH6" s="35" t="str">
        <f t="shared" si="9"/>
        <v>-</v>
      </c>
      <c r="CI6" s="35" t="str">
        <f t="shared" si="9"/>
        <v>-</v>
      </c>
      <c r="CJ6" s="35" t="str">
        <f t="shared" si="9"/>
        <v>-</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67.709999999999994</v>
      </c>
      <c r="CW6" s="34" t="str">
        <f>IF(CW7="","",IF(CW7="-","【-】","【"&amp;SUBSTITUTE(TEXT(CW7,"#,##0.00"),"-","△")&amp;"】"))</f>
        <v>【59.57】</v>
      </c>
      <c r="CX6" s="35" t="str">
        <f>IF(CX7="",NA(),CX7)</f>
        <v>-</v>
      </c>
      <c r="CY6" s="35" t="str">
        <f t="shared" ref="CY6:DG6" si="11">IF(CY7="",NA(),CY7)</f>
        <v>-</v>
      </c>
      <c r="CZ6" s="35" t="str">
        <f t="shared" si="11"/>
        <v>-</v>
      </c>
      <c r="DA6" s="35" t="str">
        <f t="shared" si="11"/>
        <v>-</v>
      </c>
      <c r="DB6" s="35">
        <f t="shared" si="11"/>
        <v>99.06</v>
      </c>
      <c r="DC6" s="35" t="str">
        <f t="shared" si="11"/>
        <v>-</v>
      </c>
      <c r="DD6" s="35" t="str">
        <f t="shared" si="11"/>
        <v>-</v>
      </c>
      <c r="DE6" s="35" t="str">
        <f t="shared" si="11"/>
        <v>-</v>
      </c>
      <c r="DF6" s="35" t="str">
        <f t="shared" si="11"/>
        <v>-</v>
      </c>
      <c r="DG6" s="35">
        <f t="shared" si="11"/>
        <v>97.24</v>
      </c>
      <c r="DH6" s="34" t="str">
        <f>IF(DH7="","",IF(DH7="-","【-】","【"&amp;SUBSTITUTE(TEXT(DH7,"#,##0.00"),"-","△")&amp;"】"))</f>
        <v>【95.57】</v>
      </c>
      <c r="DI6" s="35" t="str">
        <f>IF(DI7="",NA(),DI7)</f>
        <v>-</v>
      </c>
      <c r="DJ6" s="35" t="str">
        <f t="shared" ref="DJ6:DR6" si="12">IF(DJ7="",NA(),DJ7)</f>
        <v>-</v>
      </c>
      <c r="DK6" s="35" t="str">
        <f t="shared" si="12"/>
        <v>-</v>
      </c>
      <c r="DL6" s="35" t="str">
        <f t="shared" si="12"/>
        <v>-</v>
      </c>
      <c r="DM6" s="35">
        <f t="shared" si="12"/>
        <v>3.71</v>
      </c>
      <c r="DN6" s="35" t="str">
        <f t="shared" si="12"/>
        <v>-</v>
      </c>
      <c r="DO6" s="35" t="str">
        <f t="shared" si="12"/>
        <v>-</v>
      </c>
      <c r="DP6" s="35" t="str">
        <f t="shared" si="12"/>
        <v>-</v>
      </c>
      <c r="DQ6" s="35" t="str">
        <f t="shared" si="12"/>
        <v>-</v>
      </c>
      <c r="DR6" s="35">
        <f t="shared" si="12"/>
        <v>27.39</v>
      </c>
      <c r="DS6" s="34" t="str">
        <f>IF(DS7="","",IF(DS7="-","【-】","【"&amp;SUBSTITUTE(TEXT(DS7,"#,##0.00"),"-","△")&amp;"】"))</f>
        <v>【36.52】</v>
      </c>
      <c r="DT6" s="35" t="str">
        <f>IF(DT7="",NA(),DT7)</f>
        <v>-</v>
      </c>
      <c r="DU6" s="35" t="str">
        <f t="shared" ref="DU6:EC6" si="13">IF(DU7="",NA(),DU7)</f>
        <v>-</v>
      </c>
      <c r="DV6" s="35" t="str">
        <f t="shared" si="13"/>
        <v>-</v>
      </c>
      <c r="DW6" s="35" t="str">
        <f t="shared" si="13"/>
        <v>-</v>
      </c>
      <c r="DX6" s="35">
        <f t="shared" si="13"/>
        <v>10.53</v>
      </c>
      <c r="DY6" s="35" t="str">
        <f t="shared" si="13"/>
        <v>-</v>
      </c>
      <c r="DZ6" s="35" t="str">
        <f t="shared" si="13"/>
        <v>-</v>
      </c>
      <c r="EA6" s="35" t="str">
        <f t="shared" si="13"/>
        <v>-</v>
      </c>
      <c r="EB6" s="35" t="str">
        <f t="shared" si="13"/>
        <v>-</v>
      </c>
      <c r="EC6" s="35">
        <f t="shared" si="13"/>
        <v>5.86</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0.19</v>
      </c>
      <c r="EO6" s="34" t="str">
        <f>IF(EO7="","",IF(EO7="-","【-】","【"&amp;SUBSTITUTE(TEXT(EO7,"#,##0.00"),"-","△")&amp;"】"))</f>
        <v>【0.30】</v>
      </c>
    </row>
    <row r="7" spans="1:148" s="36" customFormat="1" x14ac:dyDescent="0.2">
      <c r="A7" s="28"/>
      <c r="B7" s="37">
        <v>2020</v>
      </c>
      <c r="C7" s="37">
        <v>122220</v>
      </c>
      <c r="D7" s="37">
        <v>46</v>
      </c>
      <c r="E7" s="37">
        <v>17</v>
      </c>
      <c r="F7" s="37">
        <v>1</v>
      </c>
      <c r="G7" s="37">
        <v>0</v>
      </c>
      <c r="H7" s="37" t="s">
        <v>96</v>
      </c>
      <c r="I7" s="37" t="s">
        <v>97</v>
      </c>
      <c r="J7" s="37" t="s">
        <v>98</v>
      </c>
      <c r="K7" s="37" t="s">
        <v>99</v>
      </c>
      <c r="L7" s="37" t="s">
        <v>100</v>
      </c>
      <c r="M7" s="37" t="s">
        <v>101</v>
      </c>
      <c r="N7" s="38" t="s">
        <v>102</v>
      </c>
      <c r="O7" s="38">
        <v>66.06</v>
      </c>
      <c r="P7" s="38">
        <v>84.27</v>
      </c>
      <c r="Q7" s="38">
        <v>75.2</v>
      </c>
      <c r="R7" s="38">
        <v>2178</v>
      </c>
      <c r="S7" s="38">
        <v>131644</v>
      </c>
      <c r="T7" s="38">
        <v>43.15</v>
      </c>
      <c r="U7" s="38">
        <v>3050.85</v>
      </c>
      <c r="V7" s="38">
        <v>110861</v>
      </c>
      <c r="W7" s="38">
        <v>13.16</v>
      </c>
      <c r="X7" s="38">
        <v>8424.09</v>
      </c>
      <c r="Y7" s="38" t="s">
        <v>102</v>
      </c>
      <c r="Z7" s="38" t="s">
        <v>102</v>
      </c>
      <c r="AA7" s="38" t="s">
        <v>102</v>
      </c>
      <c r="AB7" s="38" t="s">
        <v>102</v>
      </c>
      <c r="AC7" s="38">
        <v>111.09</v>
      </c>
      <c r="AD7" s="38" t="s">
        <v>102</v>
      </c>
      <c r="AE7" s="38" t="s">
        <v>102</v>
      </c>
      <c r="AF7" s="38" t="s">
        <v>102</v>
      </c>
      <c r="AG7" s="38" t="s">
        <v>102</v>
      </c>
      <c r="AH7" s="38">
        <v>107.05</v>
      </c>
      <c r="AI7" s="38">
        <v>106.67</v>
      </c>
      <c r="AJ7" s="38" t="s">
        <v>102</v>
      </c>
      <c r="AK7" s="38" t="s">
        <v>102</v>
      </c>
      <c r="AL7" s="38" t="s">
        <v>102</v>
      </c>
      <c r="AM7" s="38" t="s">
        <v>102</v>
      </c>
      <c r="AN7" s="38">
        <v>0</v>
      </c>
      <c r="AO7" s="38" t="s">
        <v>102</v>
      </c>
      <c r="AP7" s="38" t="s">
        <v>102</v>
      </c>
      <c r="AQ7" s="38" t="s">
        <v>102</v>
      </c>
      <c r="AR7" s="38" t="s">
        <v>102</v>
      </c>
      <c r="AS7" s="38">
        <v>0</v>
      </c>
      <c r="AT7" s="38">
        <v>3.64</v>
      </c>
      <c r="AU7" s="38" t="s">
        <v>102</v>
      </c>
      <c r="AV7" s="38" t="s">
        <v>102</v>
      </c>
      <c r="AW7" s="38" t="s">
        <v>102</v>
      </c>
      <c r="AX7" s="38" t="s">
        <v>102</v>
      </c>
      <c r="AY7" s="38">
        <v>33.28</v>
      </c>
      <c r="AZ7" s="38" t="s">
        <v>102</v>
      </c>
      <c r="BA7" s="38" t="s">
        <v>102</v>
      </c>
      <c r="BB7" s="38" t="s">
        <v>102</v>
      </c>
      <c r="BC7" s="38" t="s">
        <v>102</v>
      </c>
      <c r="BD7" s="38">
        <v>84.84</v>
      </c>
      <c r="BE7" s="38">
        <v>67.52</v>
      </c>
      <c r="BF7" s="38" t="s">
        <v>102</v>
      </c>
      <c r="BG7" s="38" t="s">
        <v>102</v>
      </c>
      <c r="BH7" s="38" t="s">
        <v>102</v>
      </c>
      <c r="BI7" s="38" t="s">
        <v>102</v>
      </c>
      <c r="BJ7" s="38">
        <v>468.58</v>
      </c>
      <c r="BK7" s="38" t="s">
        <v>102</v>
      </c>
      <c r="BL7" s="38" t="s">
        <v>102</v>
      </c>
      <c r="BM7" s="38" t="s">
        <v>102</v>
      </c>
      <c r="BN7" s="38" t="s">
        <v>102</v>
      </c>
      <c r="BO7" s="38">
        <v>565.62</v>
      </c>
      <c r="BP7" s="38">
        <v>705.21</v>
      </c>
      <c r="BQ7" s="38" t="s">
        <v>102</v>
      </c>
      <c r="BR7" s="38" t="s">
        <v>102</v>
      </c>
      <c r="BS7" s="38" t="s">
        <v>102</v>
      </c>
      <c r="BT7" s="38" t="s">
        <v>102</v>
      </c>
      <c r="BU7" s="38">
        <v>82.08</v>
      </c>
      <c r="BV7" s="38" t="s">
        <v>102</v>
      </c>
      <c r="BW7" s="38" t="s">
        <v>102</v>
      </c>
      <c r="BX7" s="38" t="s">
        <v>102</v>
      </c>
      <c r="BY7" s="38" t="s">
        <v>102</v>
      </c>
      <c r="BZ7" s="38">
        <v>102.36</v>
      </c>
      <c r="CA7" s="38">
        <v>98.96</v>
      </c>
      <c r="CB7" s="38" t="s">
        <v>102</v>
      </c>
      <c r="CC7" s="38" t="s">
        <v>102</v>
      </c>
      <c r="CD7" s="38" t="s">
        <v>102</v>
      </c>
      <c r="CE7" s="38" t="s">
        <v>102</v>
      </c>
      <c r="CF7" s="38">
        <v>150.05000000000001</v>
      </c>
      <c r="CG7" s="38" t="s">
        <v>102</v>
      </c>
      <c r="CH7" s="38" t="s">
        <v>102</v>
      </c>
      <c r="CI7" s="38" t="s">
        <v>102</v>
      </c>
      <c r="CJ7" s="38" t="s">
        <v>102</v>
      </c>
      <c r="CK7" s="38">
        <v>114.01</v>
      </c>
      <c r="CL7" s="38">
        <v>134.52000000000001</v>
      </c>
      <c r="CM7" s="38" t="s">
        <v>102</v>
      </c>
      <c r="CN7" s="38" t="s">
        <v>102</v>
      </c>
      <c r="CO7" s="38" t="s">
        <v>102</v>
      </c>
      <c r="CP7" s="38" t="s">
        <v>102</v>
      </c>
      <c r="CQ7" s="38" t="s">
        <v>102</v>
      </c>
      <c r="CR7" s="38" t="s">
        <v>102</v>
      </c>
      <c r="CS7" s="38" t="s">
        <v>102</v>
      </c>
      <c r="CT7" s="38" t="s">
        <v>102</v>
      </c>
      <c r="CU7" s="38" t="s">
        <v>102</v>
      </c>
      <c r="CV7" s="38">
        <v>67.709999999999994</v>
      </c>
      <c r="CW7" s="38">
        <v>59.57</v>
      </c>
      <c r="CX7" s="38" t="s">
        <v>102</v>
      </c>
      <c r="CY7" s="38" t="s">
        <v>102</v>
      </c>
      <c r="CZ7" s="38" t="s">
        <v>102</v>
      </c>
      <c r="DA7" s="38" t="s">
        <v>102</v>
      </c>
      <c r="DB7" s="38">
        <v>99.06</v>
      </c>
      <c r="DC7" s="38" t="s">
        <v>102</v>
      </c>
      <c r="DD7" s="38" t="s">
        <v>102</v>
      </c>
      <c r="DE7" s="38" t="s">
        <v>102</v>
      </c>
      <c r="DF7" s="38" t="s">
        <v>102</v>
      </c>
      <c r="DG7" s="38">
        <v>97.24</v>
      </c>
      <c r="DH7" s="38">
        <v>95.57</v>
      </c>
      <c r="DI7" s="38" t="s">
        <v>102</v>
      </c>
      <c r="DJ7" s="38" t="s">
        <v>102</v>
      </c>
      <c r="DK7" s="38" t="s">
        <v>102</v>
      </c>
      <c r="DL7" s="38" t="s">
        <v>102</v>
      </c>
      <c r="DM7" s="38">
        <v>3.71</v>
      </c>
      <c r="DN7" s="38" t="s">
        <v>102</v>
      </c>
      <c r="DO7" s="38" t="s">
        <v>102</v>
      </c>
      <c r="DP7" s="38" t="s">
        <v>102</v>
      </c>
      <c r="DQ7" s="38" t="s">
        <v>102</v>
      </c>
      <c r="DR7" s="38">
        <v>27.39</v>
      </c>
      <c r="DS7" s="38">
        <v>36.520000000000003</v>
      </c>
      <c r="DT7" s="38" t="s">
        <v>102</v>
      </c>
      <c r="DU7" s="38" t="s">
        <v>102</v>
      </c>
      <c r="DV7" s="38" t="s">
        <v>102</v>
      </c>
      <c r="DW7" s="38" t="s">
        <v>102</v>
      </c>
      <c r="DX7" s="38">
        <v>10.53</v>
      </c>
      <c r="DY7" s="38" t="s">
        <v>102</v>
      </c>
      <c r="DZ7" s="38" t="s">
        <v>102</v>
      </c>
      <c r="EA7" s="38" t="s">
        <v>102</v>
      </c>
      <c r="EB7" s="38" t="s">
        <v>102</v>
      </c>
      <c r="EC7" s="38">
        <v>5.86</v>
      </c>
      <c r="ED7" s="38">
        <v>5.72</v>
      </c>
      <c r="EE7" s="38" t="s">
        <v>102</v>
      </c>
      <c r="EF7" s="38" t="s">
        <v>102</v>
      </c>
      <c r="EG7" s="38" t="s">
        <v>102</v>
      </c>
      <c r="EH7" s="38" t="s">
        <v>102</v>
      </c>
      <c r="EI7" s="38">
        <v>0</v>
      </c>
      <c r="EJ7" s="38" t="s">
        <v>102</v>
      </c>
      <c r="EK7" s="38" t="s">
        <v>102</v>
      </c>
      <c r="EL7" s="38" t="s">
        <v>102</v>
      </c>
      <c r="EM7" s="38" t="s">
        <v>102</v>
      </c>
      <c r="EN7" s="38">
        <v>0.19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2021-12-03T07:10:19Z</dcterms:created>
  <dcterms:modified xsi:type="dcterms:W3CDTF">2022-01-14T06:31:43Z</dcterms:modified>
  <cp:category/>
</cp:coreProperties>
</file>