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04_経営担当\22.決算状況調査・経営分析表\20.経営比較分析表\令和02年度決算\2022-01-07_公営企業に係る経営比較分析表（令和２年度決算）の分析等について（依頼）\★提出★\"/>
    </mc:Choice>
  </mc:AlternateContent>
  <xr:revisionPtr revIDLastSave="0" documentId="13_ncr:1_{25A203AB-F947-4CC5-8B23-AA395CFBBD32}" xr6:coauthVersionLast="36" xr6:coauthVersionMax="36" xr10:uidLastSave="{00000000-0000-0000-0000-000000000000}"/>
  <workbookProtection workbookAlgorithmName="SHA-512" workbookHashValue="8nktVIipho72nKfpqSL4V6eeHxUqqB7epYAy7oIVIZSBtKh1sCATkcuuM8z7NFreQPR1L7uxJIz75Qf1tOUkZg==" workbookSaltValue="3Fo9B5/vWOTuu4INvXT2KA==" workbookSpinCount="100000" lockStructure="1"/>
  <bookViews>
    <workbookView xWindow="0" yWindow="0" windowWidth="23040" windowHeight="89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D10" i="4"/>
  <c r="P10" i="4"/>
  <c r="B10" i="4"/>
  <c r="AT8" i="4"/>
  <c r="W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<sst xmlns="http://schemas.openxmlformats.org/spreadsheetml/2006/main" count="320" uniqueCount="117">
  <si>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</si>
  <si>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</si>
  <si>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</si>
  <si>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</si>
  <si>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</si>
  <si>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</si>
  <si>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</si>
  <si>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</si>
  <si>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</si>
  <si>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</si>
  <si>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</si>
  <si>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</si>
  <si>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</si>
  <si>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</si>
  <si>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</si>
  <si>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</si>
  <si>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</si>
  <si>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</si>
  <si>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</si>
  <si>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</si>
  <si>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</si>
  <si>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</si>
  <si>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</si>
  <si>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</si>
  <si>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</si>
  <si>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</si>
  <si>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</si>
  <si>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</si>
  <si>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</si>
  <si>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</si>
  <si>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</si>
  <si>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</si>
  <si>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</si>
  <si>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</si>
  <si>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</si>
  <si>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</si>
  <si>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</si>
  <si>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</si>
  <si>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</si>
  <si>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</si>
  <si>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</si>
  <si>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</si>
  <si>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</si>
  <si>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</si>
  <si>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</si>
  <si>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</si>
  <si>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</si>
  <si>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</si>
  <si>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</si>
  <si>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</si>
  <si>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</si>
  <si>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</si>
  <si>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</si>
  <si>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</si>
  <si>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</si>
  <si>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</si>
  <si>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</si>
  <si>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</si>
  <si>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</si>
  <si>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</si>
  <si>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</si>
  <si>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</si>
  <si>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</si>
  <si>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</si>
  <si>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</si>
  <si>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</si>
  <si>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</si>
  <si>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</si>
  <si>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</si>
  <si>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</si>
  <si>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</si>
  <si>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</si>
  <si>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</si>
  <si>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</si>
  <si>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</si>
  <si>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</si>
  <si>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</si>
  <si>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</si>
  <si>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</si>
  <si>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</si>
  <si>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</si>
  <si>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</si>
  <si>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</si>
  <si>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</si>
  <si>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</si>
  <si>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</si>
  <si>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</si>
  <si>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</si>
  <si>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</si>
  <si>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</si>
  <si>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</si>
  <si>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</si>
  <si>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</si>
  <si>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</si>
  <si>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</si>
  <si>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</si>
  <si>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</si>
  <si>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</si>
  <si>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</si>
  <si>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</si>
  <si>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</si>
  <si>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</si>
  <si>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</si>
  <si>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</si>
  <si>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</si>
  <si>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</si>
  <si>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</si>
  <si>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</si>
  <si>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</si>
  <si>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</si>
  <si>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</si>
  <si>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</si>
  <si>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</si>
  <si>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</si>
  <si>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いるため、類似団体と比較して低い水準となっている。
　標準的な耐用年数とされる50年を経過した管渠は無いが、令和2年度末時点で供用開始から32年が経過するため、ストックマネジメント計画に基づく点検・調査を行い、必要に応じて修繕や改築を行っていく。</t>
    <phoneticPr fontId="4"/>
  </si>
  <si>
    <t>　本市特定環境保全公共下水道事業は既に建設事業が終了し、現在は維持管理費と減価償却費が主な経費となっている。これらの経費は、本来は使用料で回収すべきであるが、対象区域の性質上、処理区域内の人口増加が見込まれないことから、厳しい経営状況となっている。
　そのような中で、将来にわたって安定的に事業を継続していくため、使用料の適正化等、中長期的な視点から経営の効率化・健全化に取り組んでいく。</t>
    <rPh sb="17" eb="18">
      <t>スデ</t>
    </rPh>
    <rPh sb="19" eb="21">
      <t>ケンセツ</t>
    </rPh>
    <rPh sb="21" eb="23">
      <t>ジギョウ</t>
    </rPh>
    <rPh sb="24" eb="26">
      <t>シュウリョウ</t>
    </rPh>
    <rPh sb="28" eb="30">
      <t>ゲンザイ</t>
    </rPh>
    <rPh sb="31" eb="33">
      <t>イジ</t>
    </rPh>
    <rPh sb="33" eb="36">
      <t>カンリヒ</t>
    </rPh>
    <rPh sb="37" eb="39">
      <t>ゲンカ</t>
    </rPh>
    <rPh sb="39" eb="41">
      <t>ショウキャク</t>
    </rPh>
    <rPh sb="41" eb="42">
      <t>ヒ</t>
    </rPh>
    <rPh sb="43" eb="44">
      <t>オモ</t>
    </rPh>
    <rPh sb="45" eb="47">
      <t>ケイヒ</t>
    </rPh>
    <rPh sb="58" eb="60">
      <t>ケイヒ</t>
    </rPh>
    <rPh sb="62" eb="64">
      <t>ホンライ</t>
    </rPh>
    <rPh sb="65" eb="68">
      <t>シヨウリョウ</t>
    </rPh>
    <rPh sb="69" eb="71">
      <t>カイシュウ</t>
    </rPh>
    <rPh sb="88" eb="90">
      <t>ショリ</t>
    </rPh>
    <rPh sb="90" eb="92">
      <t>クイキ</t>
    </rPh>
    <rPh sb="92" eb="93">
      <t>ナイ</t>
    </rPh>
    <rPh sb="94" eb="96">
      <t>ジンコウ</t>
    </rPh>
    <rPh sb="96" eb="98">
      <t>ゾウカ</t>
    </rPh>
    <rPh sb="99" eb="101">
      <t>ミコ</t>
    </rPh>
    <rPh sb="110" eb="111">
      <t>キビ</t>
    </rPh>
    <rPh sb="113" eb="115">
      <t>ケイエイ</t>
    </rPh>
    <rPh sb="115" eb="117">
      <t>ジョウキョウ</t>
    </rPh>
    <rPh sb="164" eb="165">
      <t>トウ</t>
    </rPh>
    <phoneticPr fontId="4"/>
  </si>
  <si>
    <t>①②⑤について
　本市特定環境保全公共下水道事業の対象区域は市街化調整区域であり、処理区域内人口密度が低いことから使用料収入が限られるため、経費回収率は類似団体平均を大幅に下回っている。使用料収入で賄えない経費は一般会計からの繰入金で補われているため、今後は、使用料の適正化等、繰入金の削減に向けた取り組みを行っていく必要がある。　
③について
　法適用後初年度のため内部留保資金が蓄えられておらず、流動比率は類似団体と比較して低い水準にある。
④について
　企業債残高対事業規模比率は類似団体と比較して高い水準にあるが、既に建設事業が終了していることから、企業債残高は今後減少していく見込みである。
⑥について
　汚水処理原価は類似団体と比較して高い水準にあるが、対象区域の性質上、有収水量が限られることや、汚水処理費の大半を流域下水道管理運営費負担金と減価償却費が占めていることから、大幅な改善は困難な状況である。
⑧について
　水洗化率は類似団体とほぼ同等の水準である。今後も引き続き未接続の解消に努めていく。</t>
    <rPh sb="11" eb="13">
      <t>トクテイ</t>
    </rPh>
    <rPh sb="13" eb="15">
      <t>カンキョウ</t>
    </rPh>
    <rPh sb="15" eb="17">
      <t>ホゼン</t>
    </rPh>
    <rPh sb="17" eb="19">
      <t>コウキョウ</t>
    </rPh>
    <rPh sb="25" eb="27">
      <t>タイショウ</t>
    </rPh>
    <rPh sb="27" eb="29">
      <t>クイキ</t>
    </rPh>
    <rPh sb="30" eb="33">
      <t>シガイカ</t>
    </rPh>
    <rPh sb="33" eb="35">
      <t>チョウセイ</t>
    </rPh>
    <rPh sb="35" eb="37">
      <t>クイキ</t>
    </rPh>
    <rPh sb="41" eb="43">
      <t>ショリ</t>
    </rPh>
    <rPh sb="43" eb="45">
      <t>クイキ</t>
    </rPh>
    <rPh sb="45" eb="46">
      <t>ナイ</t>
    </rPh>
    <rPh sb="46" eb="48">
      <t>ジンコウ</t>
    </rPh>
    <rPh sb="48" eb="50">
      <t>ミツド</t>
    </rPh>
    <rPh sb="51" eb="52">
      <t>ヒク</t>
    </rPh>
    <rPh sb="57" eb="60">
      <t>シヨウリョウ</t>
    </rPh>
    <rPh sb="60" eb="62">
      <t>シュウニュウ</t>
    </rPh>
    <rPh sb="63" eb="64">
      <t>カギ</t>
    </rPh>
    <rPh sb="70" eb="72">
      <t>ケイヒ</t>
    </rPh>
    <rPh sb="72" eb="74">
      <t>カイシュウ</t>
    </rPh>
    <rPh sb="74" eb="75">
      <t>リツ</t>
    </rPh>
    <rPh sb="76" eb="78">
      <t>ルイジ</t>
    </rPh>
    <rPh sb="78" eb="80">
      <t>ダンタイ</t>
    </rPh>
    <rPh sb="80" eb="82">
      <t>ヘイキン</t>
    </rPh>
    <rPh sb="83" eb="85">
      <t>オオハバ</t>
    </rPh>
    <rPh sb="86" eb="88">
      <t>シタマワ</t>
    </rPh>
    <rPh sb="126" eb="128">
      <t>コンゴ</t>
    </rPh>
    <rPh sb="252" eb="253">
      <t>タカ</t>
    </rPh>
    <rPh sb="254" eb="256">
      <t>スイジュン</t>
    </rPh>
    <rPh sb="279" eb="281">
      <t>キギョウ</t>
    </rPh>
    <rPh sb="281" eb="282">
      <t>サイ</t>
    </rPh>
    <rPh sb="282" eb="284">
      <t>ザンダカ</t>
    </rPh>
    <rPh sb="285" eb="287">
      <t>コンゴ</t>
    </rPh>
    <rPh sb="287" eb="289">
      <t>ゲンショウ</t>
    </rPh>
    <rPh sb="293" eb="295">
      <t>ミコ</t>
    </rPh>
    <rPh sb="333" eb="335">
      <t>タイショウ</t>
    </rPh>
    <rPh sb="397" eb="399">
      <t>カイゼン</t>
    </rPh>
    <rPh sb="422" eb="424">
      <t>ルイジ</t>
    </rPh>
    <rPh sb="424" eb="426">
      <t>ダンタイ</t>
    </rPh>
    <rPh sb="429" eb="431">
      <t>ドウトウ</t>
    </rPh>
    <rPh sb="432" eb="434">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</si>
</sst>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61-45E1-B997-511FB402D3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861-45E1-B997-511FB402D3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C-468A-92FD-4E89FA1679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79EC-468A-92FD-4E89FA1679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87.17</c:v>
                </c:pt>
              </c:numCache>
            </c:numRef>
          </c:val>
          <c:extLst>
            <c:ext xmlns:c16="http://schemas.microsoft.com/office/drawing/2014/chart" uri="{C3380CC4-5D6E-409C-BE32-E72D297353CC}">
              <c16:uniqueId val="{00000000-503F-4740-B682-C55577B137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503F-4740-B682-C55577B137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99.46</c:v>
                </c:pt>
              </c:numCache>
            </c:numRef>
          </c:val>
          <c:extLst>
            <c:ext xmlns:c16="http://schemas.microsoft.com/office/drawing/2014/chart" uri="{C3380CC4-5D6E-409C-BE32-E72D297353CC}">
              <c16:uniqueId val="{00000000-DFFD-45B8-AEEA-56A335E22D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DFFD-45B8-AEEA-56A335E22D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DFCE-4BC7-A7E8-AB079C2A75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DFCE-4BC7-A7E8-AB079C2A75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7F-4F8B-83B3-F022FC79E1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27F-4F8B-83B3-F022FC79E1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131B-45F7-8D6D-C3D68677AE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131B-45F7-8D6D-C3D68677AE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14.71</c:v>
                </c:pt>
              </c:numCache>
            </c:numRef>
          </c:val>
          <c:extLst>
            <c:ext xmlns:c16="http://schemas.microsoft.com/office/drawing/2014/chart" uri="{C3380CC4-5D6E-409C-BE32-E72D297353CC}">
              <c16:uniqueId val="{00000000-9E7F-4198-B838-5F4F2689B1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9E7F-4198-B838-5F4F2689B1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1447.97</c:v>
                </c:pt>
              </c:numCache>
            </c:numRef>
          </c:val>
          <c:extLst>
            <c:ext xmlns:c16="http://schemas.microsoft.com/office/drawing/2014/chart" uri="{C3380CC4-5D6E-409C-BE32-E72D297353CC}">
              <c16:uniqueId val="{00000000-C05E-4E92-AE11-70FE460EAB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C05E-4E92-AE11-70FE460EAB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42.16</c:v>
                </c:pt>
              </c:numCache>
            </c:numRef>
          </c:val>
          <c:extLst>
            <c:ext xmlns:c16="http://schemas.microsoft.com/office/drawing/2014/chart" uri="{C3380CC4-5D6E-409C-BE32-E72D297353CC}">
              <c16:uniqueId val="{00000000-1883-4A74-A8E3-CC1C7C15C0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1883-4A74-A8E3-CC1C7C15C0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260.18</c:v>
                </c:pt>
              </c:numCache>
            </c:numRef>
          </c:val>
          <c:extLst>
            <c:ext xmlns:c16="http://schemas.microsoft.com/office/drawing/2014/chart" uri="{C3380CC4-5D6E-409C-BE32-E72D297353CC}">
              <c16:uniqueId val="{00000000-AEEF-4724-9428-D6650671E5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AEEF-4724-9428-D6650671E5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5" zoomScale="85" zoomScaleNormal="85" workbookViewId="0">
      <selection activeCell="BD36" sqref="BD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131644</v>
      </c>
      <c r="AM8" s="69"/>
      <c r="AN8" s="69"/>
      <c r="AO8" s="69"/>
      <c r="AP8" s="69"/>
      <c r="AQ8" s="69"/>
      <c r="AR8" s="69"/>
      <c r="AS8" s="69"/>
      <c r="AT8" s="68">
        <f>データ!T6</f>
        <v>43.15</v>
      </c>
      <c r="AU8" s="68"/>
      <c r="AV8" s="68"/>
      <c r="AW8" s="68"/>
      <c r="AX8" s="68"/>
      <c r="AY8" s="68"/>
      <c r="AZ8" s="68"/>
      <c r="BA8" s="68"/>
      <c r="BB8" s="68">
        <f>データ!U6</f>
        <v>3050.85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74.42</v>
      </c>
      <c r="J10" s="68"/>
      <c r="K10" s="68"/>
      <c r="L10" s="68"/>
      <c r="M10" s="68"/>
      <c r="N10" s="68"/>
      <c r="O10" s="68"/>
      <c r="P10" s="68">
        <f>データ!P6</f>
        <v>0.34</v>
      </c>
      <c r="Q10" s="68"/>
      <c r="R10" s="68"/>
      <c r="S10" s="68"/>
      <c r="T10" s="68"/>
      <c r="U10" s="68"/>
      <c r="V10" s="68"/>
      <c r="W10" s="68">
        <f>データ!Q6</f>
        <v>75.2</v>
      </c>
      <c r="X10" s="68"/>
      <c r="Y10" s="68"/>
      <c r="Z10" s="68"/>
      <c r="AA10" s="68"/>
      <c r="AB10" s="68"/>
      <c r="AC10" s="68"/>
      <c r="AD10" s="69">
        <f>データ!R6</f>
        <v>2178</v>
      </c>
      <c r="AE10" s="69"/>
      <c r="AF10" s="69"/>
      <c r="AG10" s="69"/>
      <c r="AH10" s="69"/>
      <c r="AI10" s="69"/>
      <c r="AJ10" s="69"/>
      <c r="AK10" s="2"/>
      <c r="AL10" s="69">
        <f>データ!V6</f>
        <v>452</v>
      </c>
      <c r="AM10" s="69"/>
      <c r="AN10" s="69"/>
      <c r="AO10" s="69"/>
      <c r="AP10" s="69"/>
      <c r="AQ10" s="69"/>
      <c r="AR10" s="69"/>
      <c r="AS10" s="69"/>
      <c r="AT10" s="68">
        <f>データ!W6</f>
        <v>0.14000000000000001</v>
      </c>
      <c r="AU10" s="68"/>
      <c r="AV10" s="68"/>
      <c r="AW10" s="68"/>
      <c r="AX10" s="68"/>
      <c r="AY10" s="68"/>
      <c r="AZ10" s="68"/>
      <c r="BA10" s="68"/>
      <c r="BB10" s="68">
        <f>データ!X6</f>
        <v>3228.57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Egiv3R9J4UDs7NZq9NmJ+QKNBlIa6m0uqKLKWTZogDI6Y+UTXlFyVHOhGu+Xy0dreJDrLXppYbrfXjDAMyfiA==" saltValue="Pc5rBRBrnMU+75AEDvMr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122220</v>
      </c>
      <c r="D6" s="33">
        <f t="shared" si="3"/>
        <v>46</v>
      </c>
      <c r="E6" s="33">
        <f t="shared" si="3"/>
        <v>17</v>
      </c>
      <c r="F6" s="33">
        <f t="shared" si="3"/>
        <v>4</v>
      </c>
      <c r="G6" s="33">
        <f t="shared" si="3"/>
        <v>0</v>
      </c>
      <c r="H6" s="33" t="str">
        <f t="shared" si="3"/>
        <v>千葉県　我孫子市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74.42</v>
      </c>
      <c r="P6" s="34">
        <f t="shared" si="3"/>
        <v>0.34</v>
      </c>
      <c r="Q6" s="34">
        <f t="shared" si="3"/>
        <v>75.2</v>
      </c>
      <c r="R6" s="34">
        <f t="shared" si="3"/>
        <v>2178</v>
      </c>
      <c r="S6" s="34">
        <f t="shared" si="3"/>
        <v>131644</v>
      </c>
      <c r="T6" s="34">
        <f t="shared" si="3"/>
        <v>43.15</v>
      </c>
      <c r="U6" s="34">
        <f t="shared" si="3"/>
        <v>3050.85</v>
      </c>
      <c r="V6" s="34">
        <f t="shared" si="3"/>
        <v>452</v>
      </c>
      <c r="W6" s="34">
        <f t="shared" si="3"/>
        <v>0.14000000000000001</v>
      </c>
      <c r="X6" s="34">
        <f t="shared" si="3"/>
        <v>3228.57</v>
      </c>
      <c r="Y6" s="35" t="str">
        <f>IF(Y7="",NA(),Y7)</f>
        <v>-</v>
      </c>
      <c r="Z6" s="35" t="str">
        <f t="shared" ref="Z6:AH6" si="4">IF(Z7="",NA(),Z7)</f>
        <v>-</v>
      </c>
      <c r="AA6" s="35" t="str">
        <f t="shared" si="4"/>
        <v>-</v>
      </c>
      <c r="AB6" s="35" t="str">
        <f t="shared" si="4"/>
        <v>-</v>
      </c>
      <c r="AC6" s="35">
        <f t="shared" si="4"/>
        <v>99.46</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2.85</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14.71</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1447.97</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42.16</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260.18</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87.17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3.57</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2">
      <c r="A7" s="28"/>
      <c r="B7" s="37">
        <v>2020</v>
      </c>
      <c r="C7" s="37">
        <v>122220</v>
      </c>
      <c r="D7" s="37">
        <v>46</v>
      </c>
      <c r="E7" s="37">
        <v>17</v>
      </c>
      <c r="F7" s="37">
        <v>4</v>
      </c>
      <c r="G7" s="37">
        <v>0</v>
      </c>
      <c r="H7" s="37" t="s">
        <v>96</v>
      </c>
      <c r="I7" s="37" t="s">
        <v>97</v>
      </c>
      <c r="J7" s="37" t="s">
        <v>98</v>
      </c>
      <c r="K7" s="37" t="s">
        <v>99</v>
      </c>
      <c r="L7" s="37" t="s">
        <v>100</v>
      </c>
      <c r="M7" s="37" t="s">
        <v>101</v>
      </c>
      <c r="N7" s="38" t="s">
        <v>102</v>
      </c>
      <c r="O7" s="38">
        <v>74.42</v>
      </c>
      <c r="P7" s="38">
        <v>0.34</v>
      </c>
      <c r="Q7" s="38">
        <v>75.2</v>
      </c>
      <c r="R7" s="38">
        <v>2178</v>
      </c>
      <c r="S7" s="38">
        <v>131644</v>
      </c>
      <c r="T7" s="38">
        <v>43.15</v>
      </c>
      <c r="U7" s="38">
        <v>3050.85</v>
      </c>
      <c r="V7" s="38">
        <v>452</v>
      </c>
      <c r="W7" s="38">
        <v>0.14000000000000001</v>
      </c>
      <c r="X7" s="38">
        <v>3228.57</v>
      </c>
      <c r="Y7" s="38" t="s">
        <v>102</v>
      </c>
      <c r="Z7" s="38" t="s">
        <v>102</v>
      </c>
      <c r="AA7" s="38" t="s">
        <v>102</v>
      </c>
      <c r="AB7" s="38" t="s">
        <v>102</v>
      </c>
      <c r="AC7" s="38">
        <v>99.46</v>
      </c>
      <c r="AD7" s="38" t="s">
        <v>102</v>
      </c>
      <c r="AE7" s="38" t="s">
        <v>102</v>
      </c>
      <c r="AF7" s="38" t="s">
        <v>102</v>
      </c>
      <c r="AG7" s="38" t="s">
        <v>102</v>
      </c>
      <c r="AH7" s="38">
        <v>102.7</v>
      </c>
      <c r="AI7" s="38">
        <v>104.83</v>
      </c>
      <c r="AJ7" s="38" t="s">
        <v>102</v>
      </c>
      <c r="AK7" s="38" t="s">
        <v>102</v>
      </c>
      <c r="AL7" s="38" t="s">
        <v>102</v>
      </c>
      <c r="AM7" s="38" t="s">
        <v>102</v>
      </c>
      <c r="AN7" s="38">
        <v>2.85</v>
      </c>
      <c r="AO7" s="38" t="s">
        <v>102</v>
      </c>
      <c r="AP7" s="38" t="s">
        <v>102</v>
      </c>
      <c r="AQ7" s="38" t="s">
        <v>102</v>
      </c>
      <c r="AR7" s="38" t="s">
        <v>102</v>
      </c>
      <c r="AS7" s="38">
        <v>48.2</v>
      </c>
      <c r="AT7" s="38">
        <v>61.55</v>
      </c>
      <c r="AU7" s="38" t="s">
        <v>102</v>
      </c>
      <c r="AV7" s="38" t="s">
        <v>102</v>
      </c>
      <c r="AW7" s="38" t="s">
        <v>102</v>
      </c>
      <c r="AX7" s="38" t="s">
        <v>102</v>
      </c>
      <c r="AY7" s="38">
        <v>14.71</v>
      </c>
      <c r="AZ7" s="38" t="s">
        <v>102</v>
      </c>
      <c r="BA7" s="38" t="s">
        <v>102</v>
      </c>
      <c r="BB7" s="38" t="s">
        <v>102</v>
      </c>
      <c r="BC7" s="38" t="s">
        <v>102</v>
      </c>
      <c r="BD7" s="38">
        <v>46.85</v>
      </c>
      <c r="BE7" s="38">
        <v>45.34</v>
      </c>
      <c r="BF7" s="38" t="s">
        <v>102</v>
      </c>
      <c r="BG7" s="38" t="s">
        <v>102</v>
      </c>
      <c r="BH7" s="38" t="s">
        <v>102</v>
      </c>
      <c r="BI7" s="38" t="s">
        <v>102</v>
      </c>
      <c r="BJ7" s="38">
        <v>1447.97</v>
      </c>
      <c r="BK7" s="38" t="s">
        <v>102</v>
      </c>
      <c r="BL7" s="38" t="s">
        <v>102</v>
      </c>
      <c r="BM7" s="38" t="s">
        <v>102</v>
      </c>
      <c r="BN7" s="38" t="s">
        <v>102</v>
      </c>
      <c r="BO7" s="38">
        <v>1268.6300000000001</v>
      </c>
      <c r="BP7" s="38">
        <v>1260.21</v>
      </c>
      <c r="BQ7" s="38" t="s">
        <v>102</v>
      </c>
      <c r="BR7" s="38" t="s">
        <v>102</v>
      </c>
      <c r="BS7" s="38" t="s">
        <v>102</v>
      </c>
      <c r="BT7" s="38" t="s">
        <v>102</v>
      </c>
      <c r="BU7" s="38">
        <v>42.16</v>
      </c>
      <c r="BV7" s="38" t="s">
        <v>102</v>
      </c>
      <c r="BW7" s="38" t="s">
        <v>102</v>
      </c>
      <c r="BX7" s="38" t="s">
        <v>102</v>
      </c>
      <c r="BY7" s="38" t="s">
        <v>102</v>
      </c>
      <c r="BZ7" s="38">
        <v>82.88</v>
      </c>
      <c r="CA7" s="38">
        <v>75.290000000000006</v>
      </c>
      <c r="CB7" s="38" t="s">
        <v>102</v>
      </c>
      <c r="CC7" s="38" t="s">
        <v>102</v>
      </c>
      <c r="CD7" s="38" t="s">
        <v>102</v>
      </c>
      <c r="CE7" s="38" t="s">
        <v>102</v>
      </c>
      <c r="CF7" s="38">
        <v>260.18</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87.17</v>
      </c>
      <c r="DC7" s="38" t="s">
        <v>102</v>
      </c>
      <c r="DD7" s="38" t="s">
        <v>102</v>
      </c>
      <c r="DE7" s="38" t="s">
        <v>102</v>
      </c>
      <c r="DF7" s="38" t="s">
        <v>102</v>
      </c>
      <c r="DG7" s="38">
        <v>87.65</v>
      </c>
      <c r="DH7" s="38">
        <v>84.75</v>
      </c>
      <c r="DI7" s="38" t="s">
        <v>102</v>
      </c>
      <c r="DJ7" s="38" t="s">
        <v>102</v>
      </c>
      <c r="DK7" s="38" t="s">
        <v>102</v>
      </c>
      <c r="DL7" s="38" t="s">
        <v>102</v>
      </c>
      <c r="DM7" s="38">
        <v>3.57</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2021-12-03T07:23:05Z</dcterms:created>
  <dcterms:modified xsi:type="dcterms:W3CDTF">2022-01-18T03:13:36Z</dcterms:modified>
  <cp:category/>
</cp:coreProperties>
</file>