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FFB3DB4B-F4B2-4D15-B60B-FE3C6C779BE0}" xr6:coauthVersionLast="47" xr6:coauthVersionMax="47" xr10:uidLastSave="{00000000-0000-0000-0000-000000000000}"/>
  <workbookProtection workbookAlgorithmName="SHA-512" workbookHashValue="qH+0pd6sgtRQL5p/TuCpSpoFm7rT3eAop8Cdj/i124MGABpmoTt0iMEYOHy20Bpe9c0XZcUmyQYxWjhjnavEFQ==" workbookSaltValue="tmlx5A9IO6snVlIdcitfY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P10" i="4" s="1"/>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W10" i="4"/>
  <c r="I10" i="4"/>
  <c r="AT8" i="4"/>
  <c r="W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<sst xmlns="http://schemas.openxmlformats.org/spreadsheetml/2006/main" count="278" uniqueCount="115">
  <si>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</si>
  <si>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</si>
  <si>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</si>
  <si>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</si>
  <si>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</si>
  <si>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</si>
  <si>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</si>
  <si>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</si>
  <si>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</si>
  <si>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</si>
  <si>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</si>
  <si>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</si>
  <si>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</si>
  <si>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</si>
  <si>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</si>
  <si>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</si>
  <si>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</si>
  <si>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</si>
  <si>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</si>
  <si>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</si>
  <si>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</si>
  <si>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</si>
  <si>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</si>
  <si>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</si>
  <si>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</si>
  <si>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</si>
  <si>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</si>
  <si>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</si>
  <si>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</si>
  <si>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</si>
  <si>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</si>
  <si>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</si>
  <si>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</si>
  <si>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</si>
  <si>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</si>
  <si>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</si>
  <si>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</si>
  <si>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</si>
  <si>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</si>
  <si>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</si>
  <si>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</si>
  <si>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</si>
  <si>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</si>
  <si>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</si>
  <si>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</si>
  <si>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</si>
  <si>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</si>
  <si>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</si>
  <si>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</si>
  <si>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</si>
  <si>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</si>
  <si>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</si>
  <si>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</si>
  <si>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</si>
  <si>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</si>
  <si>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</si>
  <si>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</si>
  <si>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</si>
  <si>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</si>
  <si>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</si>
  <si>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</si>
  <si>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</si>
  <si>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</si>
  <si>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</si>
  <si>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</si>
  <si>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</si>
  <si>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</si>
  <si>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</si>
  <si>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</si>
  <si>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</si>
  <si>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</si>
  <si>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</si>
  <si>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</si>
  <si>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</si>
  <si>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</si>
  <si>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</si>
  <si>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</si>
  <si>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</si>
  <si>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</si>
  <si>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</si>
  <si>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</si>
  <si>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</si>
  <si>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</si>
  <si>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</si>
  <si>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</si>
  <si>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</si>
  <si>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</si>
  <si>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</si>
  <si>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</si>
  <si>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</si>
  <si>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</si>
  <si>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</si>
  <si>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</si>
  <si>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</si>
  <si>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</si>
  <si>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</si>
  <si>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</si>
  <si>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</si>
  <si>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</si>
  <si>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</si>
  <si>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</si>
  <si>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</si>
  <si>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</si>
  <si>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</si>
  <si>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</si>
  <si>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</si>
  <si>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</si>
  <si>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</si>
  <si>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</si>
  <si>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</si>
  <si>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</si>
  <si>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</si>
  <si>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特定環境保全公共下水道事業は既に建設事業が終了し、現在は維持管理費と減価償却費が主な経費となっている。これらの経費は、本来は下水道使用料で回収すべきであるが、対象区域の性質上、処理区域内の人口増加が見込まれないことから、厳しい経営状況となっている。
　そのような中で、将来にわたって安定的に事業を継続していくため、下水道使用料の適正化等、中長期的な視点から経営の効率化・健全化に取り組んでいく。</t>
    <rPh sb="65" eb="68">
      <t>ゲスイドウ</t>
    </rPh>
    <rPh sb="160" eb="163">
      <t>ゲスイドウ</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</si>
  <si>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標準的な耐用年数とされる50年を経過した管渠は無いが、令和4年度末時点で供用開始から34年が経過するため、ストックマネジメント計画に基づく点検・調査を行い、必要に応じて修繕や改築を行っていく。</t>
    <phoneticPr fontId="4"/>
  </si>
  <si>
    <t>①②⑤について
　本市特定環境保全公共下水道事業の対象区域は市街化調整区域であり、処理区域内人口密度が低いことから、下水道使用料収入が限られる状況である。令和4年4月から下水道使用料を改定したことにより、経費回収率は前年度に比べて上昇しているが、引き続き、一般会計からの繰入金に依存しない収益構造への改善に取り組んで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⑥⑧について
　汚水処理原価及び水洗化率は前年度とほぼ同水準であった。今後も引き続き未接続の解消に努めていく。</t>
    <rPh sb="58" eb="61">
      <t>ゲスイドウ</t>
    </rPh>
    <rPh sb="71" eb="73">
      <t>ジョウキョウ</t>
    </rPh>
    <rPh sb="312" eb="313">
      <t>オヨ</t>
    </rPh>
    <rPh sb="314" eb="317">
      <t>スイセンカ</t>
    </rPh>
    <rPh sb="317" eb="318">
      <t>リツ</t>
    </rPh>
    <rPh sb="319" eb="322">
      <t>ゼンネンド</t>
    </rPh>
    <rPh sb="326" eb="32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</si>
</sst>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2B-4506-9684-F93A4623F8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F22B-4506-9684-F93A4623F8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C-445F-987E-A8F5059858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979C-445F-987E-A8F5059858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87.17</c:v>
                </c:pt>
                <c:pt idx="3">
                  <c:v>87.5</c:v>
                </c:pt>
                <c:pt idx="4">
                  <c:v>87.99</c:v>
                </c:pt>
              </c:numCache>
            </c:numRef>
          </c:val>
          <c:extLst>
            <c:ext xmlns:c16="http://schemas.microsoft.com/office/drawing/2014/chart" uri="{C3380CC4-5D6E-409C-BE32-E72D297353CC}">
              <c16:uniqueId val="{00000000-AE87-402E-833A-9092EBCC36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AE87-402E-833A-9092EBCC36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99.46</c:v>
                </c:pt>
                <c:pt idx="3">
                  <c:v>97.69</c:v>
                </c:pt>
                <c:pt idx="4">
                  <c:v>100</c:v>
                </c:pt>
              </c:numCache>
            </c:numRef>
          </c:val>
          <c:extLst>
            <c:ext xmlns:c16="http://schemas.microsoft.com/office/drawing/2014/chart" uri="{C3380CC4-5D6E-409C-BE32-E72D297353CC}">
              <c16:uniqueId val="{00000000-C62C-4C9D-BE0E-4E0D74393C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C62C-4C9D-BE0E-4E0D74393C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3.57</c:v>
                </c:pt>
                <c:pt idx="3">
                  <c:v>7.15</c:v>
                </c:pt>
                <c:pt idx="4">
                  <c:v>10.72</c:v>
                </c:pt>
              </c:numCache>
            </c:numRef>
          </c:val>
          <c:extLst>
            <c:ext xmlns:c16="http://schemas.microsoft.com/office/drawing/2014/chart" uri="{C3380CC4-5D6E-409C-BE32-E72D297353CC}">
              <c16:uniqueId val="{00000000-D5A8-4BE6-A16E-5EFBEF2C0B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D5A8-4BE6-A16E-5EFBEF2C0B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2A-43C8-8968-2D880D5860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692A-43C8-8968-2D880D5860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2.85</c:v>
                </c:pt>
                <c:pt idx="3" formatCode="#,##0.00;&quot;△&quot;#,##0.00">
                  <c:v>0</c:v>
                </c:pt>
                <c:pt idx="4" formatCode="#,##0.00;&quot;△&quot;#,##0.00">
                  <c:v>0</c:v>
                </c:pt>
              </c:numCache>
            </c:numRef>
          </c:val>
          <c:extLst>
            <c:ext xmlns:c16="http://schemas.microsoft.com/office/drawing/2014/chart" uri="{C3380CC4-5D6E-409C-BE32-E72D297353CC}">
              <c16:uniqueId val="{00000000-5358-4A76-B52E-1A19AFD6CC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5358-4A76-B52E-1A19AFD6CC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14.71</c:v>
                </c:pt>
                <c:pt idx="3">
                  <c:v>15.86</c:v>
                </c:pt>
                <c:pt idx="4">
                  <c:v>17.940000000000001</c:v>
                </c:pt>
              </c:numCache>
            </c:numRef>
          </c:val>
          <c:extLst>
            <c:ext xmlns:c16="http://schemas.microsoft.com/office/drawing/2014/chart" uri="{C3380CC4-5D6E-409C-BE32-E72D297353CC}">
              <c16:uniqueId val="{00000000-2A1F-468B-BF67-9EE3646A47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2A1F-468B-BF67-9EE3646A47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1447.97</c:v>
                </c:pt>
                <c:pt idx="3">
                  <c:v>574.11</c:v>
                </c:pt>
                <c:pt idx="4">
                  <c:v>425.03</c:v>
                </c:pt>
              </c:numCache>
            </c:numRef>
          </c:val>
          <c:extLst>
            <c:ext xmlns:c16="http://schemas.microsoft.com/office/drawing/2014/chart" uri="{C3380CC4-5D6E-409C-BE32-E72D297353CC}">
              <c16:uniqueId val="{00000000-FFCD-42BF-B167-AC0E089630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FFCD-42BF-B167-AC0E089630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42.16</c:v>
                </c:pt>
                <c:pt idx="3">
                  <c:v>72.77</c:v>
                </c:pt>
                <c:pt idx="4">
                  <c:v>81.31</c:v>
                </c:pt>
              </c:numCache>
            </c:numRef>
          </c:val>
          <c:extLst>
            <c:ext xmlns:c16="http://schemas.microsoft.com/office/drawing/2014/chart" uri="{C3380CC4-5D6E-409C-BE32-E72D297353CC}">
              <c16:uniqueId val="{00000000-B51B-428E-8B36-F06066BB01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B51B-428E-8B36-F06066BB01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260.18</c:v>
                </c:pt>
                <c:pt idx="3">
                  <c:v>150.03</c:v>
                </c:pt>
                <c:pt idx="4">
                  <c:v>149.97999999999999</c:v>
                </c:pt>
              </c:numCache>
            </c:numRef>
          </c:val>
          <c:extLst>
            <c:ext xmlns:c16="http://schemas.microsoft.com/office/drawing/2014/chart" uri="{C3380CC4-5D6E-409C-BE32-E72D297353CC}">
              <c16:uniqueId val="{00000000-745A-40AB-9539-3D5C8C0444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745A-40AB-9539-3D5C8C0444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我孫子市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130964</v>
      </c>
      <c r="AM8" s="42"/>
      <c r="AN8" s="42"/>
      <c r="AO8" s="42"/>
      <c r="AP8" s="42"/>
      <c r="AQ8" s="42"/>
      <c r="AR8" s="42"/>
      <c r="AS8" s="42"/>
      <c r="AT8" s="35">
        <f>データ!T6</f>
        <v>43.15</v>
      </c>
      <c r="AU8" s="35"/>
      <c r="AV8" s="35"/>
      <c r="AW8" s="35"/>
      <c r="AX8" s="35"/>
      <c r="AY8" s="35"/>
      <c r="AZ8" s="35"/>
      <c r="BA8" s="35"/>
      <c r="BB8" s="35">
        <f>データ!U6</f>
        <v>3035.09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78.27</v>
      </c>
      <c r="J10" s="35"/>
      <c r="K10" s="35"/>
      <c r="L10" s="35"/>
      <c r="M10" s="35"/>
      <c r="N10" s="35"/>
      <c r="O10" s="35"/>
      <c r="P10" s="35">
        <f>データ!P6</f>
        <v>0.33</v>
      </c>
      <c r="Q10" s="35"/>
      <c r="R10" s="35"/>
      <c r="S10" s="35"/>
      <c r="T10" s="35"/>
      <c r="U10" s="35"/>
      <c r="V10" s="35"/>
      <c r="W10" s="35">
        <f>データ!Q6</f>
        <v>74.16</v>
      </c>
      <c r="X10" s="35"/>
      <c r="Y10" s="35"/>
      <c r="Z10" s="35"/>
      <c r="AA10" s="35"/>
      <c r="AB10" s="35"/>
      <c r="AC10" s="35"/>
      <c r="AD10" s="42">
        <f>データ!R6</f>
        <v>2453</v>
      </c>
      <c r="AE10" s="42"/>
      <c r="AF10" s="42"/>
      <c r="AG10" s="42"/>
      <c r="AH10" s="42"/>
      <c r="AI10" s="42"/>
      <c r="AJ10" s="42"/>
      <c r="AK10" s="2"/>
      <c r="AL10" s="42">
        <f>データ!V6</f>
        <v>433</v>
      </c>
      <c r="AM10" s="42"/>
      <c r="AN10" s="42"/>
      <c r="AO10" s="42"/>
      <c r="AP10" s="42"/>
      <c r="AQ10" s="42"/>
      <c r="AR10" s="42"/>
      <c r="AS10" s="42"/>
      <c r="AT10" s="35">
        <f>データ!W6</f>
        <v>0.14000000000000001</v>
      </c>
      <c r="AU10" s="35"/>
      <c r="AV10" s="35"/>
      <c r="AW10" s="35"/>
      <c r="AX10" s="35"/>
      <c r="AY10" s="35"/>
      <c r="AZ10" s="35"/>
      <c r="BA10" s="35"/>
      <c r="BB10" s="35">
        <f>データ!X6</f>
        <v>3092.86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10CYJmdGHC3UG/TRPRy6sN+3E+hTBlQvzf4DE8htbVGJgSpaAdSxzrpYLavIxQxpGH5he/gZo4e6njHQXC9mmA==" saltValue="01q8jCRLVp2+VMlFCkoJ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78.27</v>
      </c>
      <c r="P6" s="20">
        <f t="shared" si="3"/>
        <v>0.33</v>
      </c>
      <c r="Q6" s="20">
        <f t="shared" si="3"/>
        <v>74.16</v>
      </c>
      <c r="R6" s="20">
        <f t="shared" si="3"/>
        <v>2453</v>
      </c>
      <c r="S6" s="20">
        <f t="shared" si="3"/>
        <v>130964</v>
      </c>
      <c r="T6" s="20">
        <f t="shared" si="3"/>
        <v>43.15</v>
      </c>
      <c r="U6" s="20">
        <f t="shared" si="3"/>
        <v>3035.09</v>
      </c>
      <c r="V6" s="20">
        <f t="shared" si="3"/>
        <v>433</v>
      </c>
      <c r="W6" s="20">
        <f t="shared" si="3"/>
        <v>0.14000000000000001</v>
      </c>
      <c r="X6" s="20">
        <f t="shared" si="3"/>
        <v>3092.86</v>
      </c>
      <c r="Y6" s="21" t="str">
        <f>IF(Y7="",NA(),Y7)</f>
        <v>-</v>
      </c>
      <c r="Z6" s="21" t="str">
        <f t="shared" ref="Z6:AH6" si="4">IF(Z7="",NA(),Z7)</f>
        <v>-</v>
      </c>
      <c r="AA6" s="21">
        <f t="shared" si="4"/>
        <v>99.46</v>
      </c>
      <c r="AB6" s="21">
        <f t="shared" si="4"/>
        <v>97.69</v>
      </c>
      <c r="AC6" s="21">
        <f t="shared" si="4"/>
        <v>100</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2.85</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14.71</v>
      </c>
      <c r="AX6" s="21">
        <f t="shared" si="6"/>
        <v>15.86</v>
      </c>
      <c r="AY6" s="21">
        <f t="shared" si="6"/>
        <v>17.940000000000001</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1447.97</v>
      </c>
      <c r="BI6" s="21">
        <f t="shared" si="7"/>
        <v>574.11</v>
      </c>
      <c r="BJ6" s="21">
        <f t="shared" si="7"/>
        <v>425.03</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42.16</v>
      </c>
      <c r="BT6" s="21">
        <f t="shared" si="8"/>
        <v>72.77</v>
      </c>
      <c r="BU6" s="21">
        <f t="shared" si="8"/>
        <v>81.31</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260.18</v>
      </c>
      <c r="CE6" s="21">
        <f t="shared" si="9"/>
        <v>150.03</v>
      </c>
      <c r="CF6" s="21">
        <f t="shared" si="9"/>
        <v>149.97999999999999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87.17</v>
      </c>
      <c r="DA6" s="21">
        <f t="shared" si="11"/>
        <v>87.5</v>
      </c>
      <c r="DB6" s="21">
        <f t="shared" si="11"/>
        <v>87.99</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3.57</v>
      </c>
      <c r="DL6" s="21">
        <f t="shared" si="12"/>
        <v>7.15</v>
      </c>
      <c r="DM6" s="21">
        <f t="shared" si="12"/>
        <v>10.72</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122220</v>
      </c>
      <c r="D7" s="23">
        <v>46</v>
      </c>
      <c r="E7" s="23">
        <v>17</v>
      </c>
      <c r="F7" s="23">
        <v>4</v>
      </c>
      <c r="G7" s="23">
        <v>0</v>
      </c>
      <c r="H7" s="23" t="s">
        <v>95</v>
      </c>
      <c r="I7" s="23" t="s">
        <v>96</v>
      </c>
      <c r="J7" s="23" t="s">
        <v>97</v>
      </c>
      <c r="K7" s="23" t="s">
        <v>98</v>
      </c>
      <c r="L7" s="23" t="s">
        <v>99</v>
      </c>
      <c r="M7" s="23" t="s">
        <v>100</v>
      </c>
      <c r="N7" s="24" t="s">
        <v>101</v>
      </c>
      <c r="O7" s="24">
        <v>78.27</v>
      </c>
      <c r="P7" s="24">
        <v>0.33</v>
      </c>
      <c r="Q7" s="24">
        <v>74.16</v>
      </c>
      <c r="R7" s="24">
        <v>2453</v>
      </c>
      <c r="S7" s="24">
        <v>130964</v>
      </c>
      <c r="T7" s="24">
        <v>43.15</v>
      </c>
      <c r="U7" s="24">
        <v>3035.09</v>
      </c>
      <c r="V7" s="24">
        <v>433</v>
      </c>
      <c r="W7" s="24">
        <v>0.14000000000000001</v>
      </c>
      <c r="X7" s="24">
        <v>3092.86</v>
      </c>
      <c r="Y7" s="24" t="s">
        <v>101</v>
      </c>
      <c r="Z7" s="24" t="s">
        <v>101</v>
      </c>
      <c r="AA7" s="24">
        <v>99.46</v>
      </c>
      <c r="AB7" s="24">
        <v>97.69</v>
      </c>
      <c r="AC7" s="24">
        <v>100</v>
      </c>
      <c r="AD7" s="24" t="s">
        <v>101</v>
      </c>
      <c r="AE7" s="24" t="s">
        <v>101</v>
      </c>
      <c r="AF7" s="24">
        <v>102.7</v>
      </c>
      <c r="AG7" s="24">
        <v>104.11</v>
      </c>
      <c r="AH7" s="24">
        <v>101.98</v>
      </c>
      <c r="AI7" s="24">
        <v>104.54</v>
      </c>
      <c r="AJ7" s="24" t="s">
        <v>101</v>
      </c>
      <c r="AK7" s="24" t="s">
        <v>101</v>
      </c>
      <c r="AL7" s="24">
        <v>2.85</v>
      </c>
      <c r="AM7" s="24">
        <v>0</v>
      </c>
      <c r="AN7" s="24">
        <v>0</v>
      </c>
      <c r="AO7" s="24" t="s">
        <v>101</v>
      </c>
      <c r="AP7" s="24" t="s">
        <v>101</v>
      </c>
      <c r="AQ7" s="24">
        <v>48.2</v>
      </c>
      <c r="AR7" s="24">
        <v>46.91</v>
      </c>
      <c r="AS7" s="24">
        <v>52.27</v>
      </c>
      <c r="AT7" s="24">
        <v>65.930000000000007</v>
      </c>
      <c r="AU7" s="24" t="s">
        <v>101</v>
      </c>
      <c r="AV7" s="24" t="s">
        <v>101</v>
      </c>
      <c r="AW7" s="24">
        <v>14.71</v>
      </c>
      <c r="AX7" s="24">
        <v>15.86</v>
      </c>
      <c r="AY7" s="24">
        <v>17.940000000000001</v>
      </c>
      <c r="AZ7" s="24" t="s">
        <v>101</v>
      </c>
      <c r="BA7" s="24" t="s">
        <v>101</v>
      </c>
      <c r="BB7" s="24">
        <v>46.85</v>
      </c>
      <c r="BC7" s="24">
        <v>44.35</v>
      </c>
      <c r="BD7" s="24">
        <v>41.51</v>
      </c>
      <c r="BE7" s="24">
        <v>44.25</v>
      </c>
      <c r="BF7" s="24" t="s">
        <v>101</v>
      </c>
      <c r="BG7" s="24" t="s">
        <v>101</v>
      </c>
      <c r="BH7" s="24">
        <v>1447.97</v>
      </c>
      <c r="BI7" s="24">
        <v>574.11</v>
      </c>
      <c r="BJ7" s="24">
        <v>425.03</v>
      </c>
      <c r="BK7" s="24" t="s">
        <v>101</v>
      </c>
      <c r="BL7" s="24" t="s">
        <v>101</v>
      </c>
      <c r="BM7" s="24">
        <v>1268.6300000000001</v>
      </c>
      <c r="BN7" s="24">
        <v>1283.69</v>
      </c>
      <c r="BO7" s="24">
        <v>1160.22</v>
      </c>
      <c r="BP7" s="24">
        <v>1182.1099999999999</v>
      </c>
      <c r="BQ7" s="24" t="s">
        <v>101</v>
      </c>
      <c r="BR7" s="24" t="s">
        <v>101</v>
      </c>
      <c r="BS7" s="24">
        <v>42.16</v>
      </c>
      <c r="BT7" s="24">
        <v>72.77</v>
      </c>
      <c r="BU7" s="24">
        <v>81.31</v>
      </c>
      <c r="BV7" s="24" t="s">
        <v>101</v>
      </c>
      <c r="BW7" s="24" t="s">
        <v>101</v>
      </c>
      <c r="BX7" s="24">
        <v>82.88</v>
      </c>
      <c r="BY7" s="24">
        <v>82.53</v>
      </c>
      <c r="BZ7" s="24">
        <v>81.81</v>
      </c>
      <c r="CA7" s="24">
        <v>73.78</v>
      </c>
      <c r="CB7" s="24" t="s">
        <v>101</v>
      </c>
      <c r="CC7" s="24" t="s">
        <v>101</v>
      </c>
      <c r="CD7" s="24">
        <v>260.18</v>
      </c>
      <c r="CE7" s="24">
        <v>150.03</v>
      </c>
      <c r="CF7" s="24">
        <v>149.97999999999999</v>
      </c>
      <c r="CG7" s="24" t="s">
        <v>101</v>
      </c>
      <c r="CH7" s="24" t="s">
        <v>101</v>
      </c>
      <c r="CI7" s="24">
        <v>187.76</v>
      </c>
      <c r="CJ7" s="24">
        <v>190.48</v>
      </c>
      <c r="CK7" s="24">
        <v>193.59</v>
      </c>
      <c r="CL7" s="24">
        <v>220.62</v>
      </c>
      <c r="CM7" s="24" t="s">
        <v>101</v>
      </c>
      <c r="CN7" s="24" t="s">
        <v>101</v>
      </c>
      <c r="CO7" s="24" t="s">
        <v>101</v>
      </c>
      <c r="CP7" s="24" t="s">
        <v>101</v>
      </c>
      <c r="CQ7" s="24" t="s">
        <v>101</v>
      </c>
      <c r="CR7" s="24" t="s">
        <v>101</v>
      </c>
      <c r="CS7" s="24" t="s">
        <v>101</v>
      </c>
      <c r="CT7" s="24">
        <v>45.87</v>
      </c>
      <c r="CU7" s="24">
        <v>44.24</v>
      </c>
      <c r="CV7" s="24">
        <v>45.3</v>
      </c>
      <c r="CW7" s="24">
        <v>42.22</v>
      </c>
      <c r="CX7" s="24" t="s">
        <v>101</v>
      </c>
      <c r="CY7" s="24" t="s">
        <v>101</v>
      </c>
      <c r="CZ7" s="24">
        <v>87.17</v>
      </c>
      <c r="DA7" s="24">
        <v>87.5</v>
      </c>
      <c r="DB7" s="24">
        <v>87.99</v>
      </c>
      <c r="DC7" s="24" t="s">
        <v>101</v>
      </c>
      <c r="DD7" s="24" t="s">
        <v>101</v>
      </c>
      <c r="DE7" s="24">
        <v>87.65</v>
      </c>
      <c r="DF7" s="24">
        <v>88.15</v>
      </c>
      <c r="DG7" s="24">
        <v>88.37</v>
      </c>
      <c r="DH7" s="24">
        <v>85.67</v>
      </c>
      <c r="DI7" s="24" t="s">
        <v>101</v>
      </c>
      <c r="DJ7" s="24" t="s">
        <v>101</v>
      </c>
      <c r="DK7" s="24">
        <v>3.57</v>
      </c>
      <c r="DL7" s="24">
        <v>7.15</v>
      </c>
      <c r="DM7" s="24">
        <v>10.72</v>
      </c>
      <c r="DN7" s="24" t="s">
        <v>101</v>
      </c>
      <c r="DO7" s="24" t="s">
        <v>101</v>
      </c>
      <c r="DP7" s="24">
        <v>29.24</v>
      </c>
      <c r="DQ7" s="24">
        <v>31.73</v>
      </c>
      <c r="DR7" s="24">
        <v>32.57</v>
      </c>
      <c r="DS7" s="24">
        <v>28</v>
      </c>
      <c r="DT7" s="24" t="s">
        <v>101</v>
      </c>
      <c r="DU7" s="24" t="s">
        <v>101</v>
      </c>
      <c r="DV7" s="24">
        <v>0</v>
      </c>
      <c r="DW7" s="24">
        <v>0</v>
      </c>
      <c r="DX7" s="24">
        <v>0</v>
      </c>
      <c r="DY7" s="24" t="s">
        <v>101</v>
      </c>
      <c r="DZ7" s="24" t="s">
        <v>101</v>
      </c>
      <c r="EA7" s="24">
        <v>0</v>
      </c>
      <c r="EB7" s="24">
        <v>0</v>
      </c>
      <c r="EC7" s="24">
        <v>0.04</v>
      </c>
      <c r="ED7" s="24">
        <v>0.03</v>
      </c>
      <c r="EE7" s="24" t="s">
        <v>101</v>
      </c>
      <c r="EF7" s="24" t="s">
        <v>101</v>
      </c>
      <c r="EG7" s="24">
        <v>0</v>
      </c>
      <c r="EH7" s="24">
        <v>0</v>
      </c>
      <c r="EI7" s="24">
        <v>0</v>
      </c>
      <c r="EJ7" s="24" t="s">
        <v>101</v>
      </c>
      <c r="EK7" s="24" t="s">
        <v>101</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2024-01-23T23:37:14Z</cp:lastPrinted>
  <dcterms:created xsi:type="dcterms:W3CDTF">2023-12-12T00:54:55Z</dcterms:created>
  <dcterms:modified xsi:type="dcterms:W3CDTF">2024-02-02T08:13:30Z</dcterms:modified>
  <cp:category/>
</cp:coreProperties>
</file>